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15"/>
  <workbookPr defaultThemeVersion="166925"/>
  <xr:revisionPtr revIDLastSave="835" documentId="11_92488BC504E3F6C36C3E1A39993E8C1851038387" xr6:coauthVersionLast="46" xr6:coauthVersionMax="46" xr10:uidLastSave="{2081A33C-D80F-40C8-9DBC-1FB625E33895}"/>
  <bookViews>
    <workbookView xWindow="240" yWindow="105" windowWidth="14805" windowHeight="8010" xr2:uid="{00000000-000D-0000-FFFF-FFFF00000000}"/>
  </bookViews>
  <sheets>
    <sheet name="Foglio1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Z4" i="1" l="1"/>
  <c r="BZ5" i="1"/>
  <c r="BZ6" i="1"/>
  <c r="BZ7" i="1"/>
  <c r="BZ8" i="1"/>
  <c r="BZ9" i="1"/>
  <c r="BZ10" i="1"/>
  <c r="BZ11" i="1"/>
  <c r="BZ12" i="1"/>
  <c r="BZ13" i="1"/>
  <c r="BZ14" i="1"/>
  <c r="BZ15" i="1"/>
  <c r="BZ16" i="1"/>
  <c r="BZ17" i="1"/>
  <c r="BZ18" i="1"/>
  <c r="BZ19" i="1"/>
  <c r="BZ20" i="1"/>
  <c r="BZ21" i="1"/>
  <c r="BZ22" i="1"/>
  <c r="BZ23" i="1"/>
  <c r="BZ24" i="1"/>
  <c r="BZ25" i="1"/>
  <c r="BZ26" i="1"/>
  <c r="BZ27" i="1"/>
  <c r="BZ28" i="1"/>
  <c r="BZ29" i="1"/>
  <c r="BZ30" i="1"/>
  <c r="BZ31" i="1"/>
  <c r="BZ32" i="1"/>
  <c r="BZ33" i="1"/>
  <c r="BZ34" i="1"/>
  <c r="BZ35" i="1"/>
  <c r="BZ36" i="1"/>
  <c r="BZ37" i="1"/>
  <c r="BZ38" i="1"/>
  <c r="BZ39" i="1"/>
  <c r="BZ40" i="1"/>
  <c r="BZ41" i="1"/>
  <c r="BZ42" i="1"/>
  <c r="BZ43" i="1"/>
  <c r="BZ44" i="1"/>
  <c r="BZ45" i="1"/>
  <c r="BZ3" i="1"/>
  <c r="BV4" i="1"/>
  <c r="BV5" i="1"/>
  <c r="BV6" i="1"/>
  <c r="BV7" i="1"/>
  <c r="BV8" i="1"/>
  <c r="BV9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3" i="1"/>
  <c r="BR4" i="1"/>
  <c r="BR5" i="1"/>
  <c r="BR6" i="1"/>
  <c r="BR7" i="1"/>
  <c r="BR8" i="1"/>
  <c r="BR9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3" i="1"/>
  <c r="CC2" i="1"/>
  <c r="CD2" i="1"/>
  <c r="CE2" i="1"/>
  <c r="CF2" i="1"/>
  <c r="BW3" i="1"/>
  <c r="CE3" i="1" s="1"/>
  <c r="BW2" i="1"/>
  <c r="BS2" i="1"/>
  <c r="BS3" i="1"/>
  <c r="CD3" i="1" s="1"/>
  <c r="BO2" i="1"/>
  <c r="CA2" i="1"/>
  <c r="AL47" i="1"/>
  <c r="AL49" i="1" s="1"/>
  <c r="AM47" i="1"/>
  <c r="AM49" i="1" s="1"/>
  <c r="AN47" i="1"/>
  <c r="AN49" i="1" s="1"/>
  <c r="AO47" i="1"/>
  <c r="AO49" i="1" s="1"/>
  <c r="AP47" i="1"/>
  <c r="AP49" i="1" s="1"/>
  <c r="AQ47" i="1"/>
  <c r="AQ49" i="1" s="1"/>
  <c r="AR47" i="1"/>
  <c r="AR49" i="1" s="1"/>
  <c r="AS47" i="1"/>
  <c r="AS49" i="1" s="1"/>
  <c r="AT47" i="1"/>
  <c r="AT49" i="1" s="1"/>
  <c r="AU47" i="1"/>
  <c r="AU49" i="1" s="1"/>
  <c r="AV47" i="1"/>
  <c r="AV49" i="1" s="1"/>
  <c r="AW47" i="1"/>
  <c r="AW49" i="1" s="1"/>
  <c r="AX47" i="1"/>
  <c r="AX49" i="1" s="1"/>
  <c r="AY47" i="1"/>
  <c r="AY49" i="1" s="1"/>
  <c r="AZ47" i="1"/>
  <c r="AZ49" i="1" s="1"/>
  <c r="BA47" i="1"/>
  <c r="BA49" i="1" s="1"/>
  <c r="BB47" i="1"/>
  <c r="BB49" i="1" s="1"/>
  <c r="BC47" i="1"/>
  <c r="BC49" i="1" s="1"/>
  <c r="BD47" i="1"/>
  <c r="BD49" i="1" s="1"/>
  <c r="BE47" i="1"/>
  <c r="BE49" i="1" s="1"/>
  <c r="BF47" i="1"/>
  <c r="BF49" i="1" s="1"/>
  <c r="BG47" i="1"/>
  <c r="BG49" i="1" s="1"/>
  <c r="BH47" i="1"/>
  <c r="BH49" i="1" s="1"/>
  <c r="BI47" i="1"/>
  <c r="BI49" i="1" s="1"/>
  <c r="BJ47" i="1"/>
  <c r="BJ49" i="1" s="1"/>
  <c r="W47" i="1"/>
  <c r="W49" i="1" s="1"/>
  <c r="X47" i="1"/>
  <c r="X49" i="1" s="1"/>
  <c r="Y47" i="1"/>
  <c r="Y49" i="1" s="1"/>
  <c r="Z47" i="1"/>
  <c r="Z49" i="1" s="1"/>
  <c r="AA47" i="1"/>
  <c r="AA49" i="1" s="1"/>
  <c r="AB47" i="1"/>
  <c r="AB49" i="1" s="1"/>
  <c r="AC47" i="1"/>
  <c r="AC49" i="1" s="1"/>
  <c r="AD47" i="1"/>
  <c r="AD49" i="1" s="1"/>
  <c r="AE47" i="1"/>
  <c r="AE49" i="1" s="1"/>
  <c r="AF47" i="1"/>
  <c r="AF49" i="1" s="1"/>
  <c r="AG47" i="1"/>
  <c r="AG49" i="1" s="1"/>
  <c r="AH47" i="1"/>
  <c r="AH49" i="1" s="1"/>
  <c r="AI47" i="1"/>
  <c r="AI49" i="1" s="1"/>
  <c r="AJ47" i="1"/>
  <c r="AJ49" i="1" s="1"/>
  <c r="AK47" i="1"/>
  <c r="AK49" i="1" s="1"/>
  <c r="V47" i="1"/>
  <c r="V49" i="1" s="1"/>
  <c r="U47" i="1"/>
  <c r="U49" i="1" s="1"/>
  <c r="T47" i="1"/>
  <c r="T49" i="1" s="1"/>
  <c r="D47" i="1"/>
  <c r="D49" i="1" s="1"/>
  <c r="E47" i="1"/>
  <c r="E49" i="1" s="1"/>
  <c r="F47" i="1"/>
  <c r="F49" i="1" s="1"/>
  <c r="G47" i="1"/>
  <c r="G49" i="1" s="1"/>
  <c r="H47" i="1"/>
  <c r="H49" i="1" s="1"/>
  <c r="I47" i="1"/>
  <c r="I49" i="1" s="1"/>
  <c r="J47" i="1"/>
  <c r="J49" i="1" s="1"/>
  <c r="K47" i="1"/>
  <c r="K49" i="1" s="1"/>
  <c r="L47" i="1"/>
  <c r="L49" i="1" s="1"/>
  <c r="M47" i="1"/>
  <c r="M49" i="1" s="1"/>
  <c r="N47" i="1"/>
  <c r="N49" i="1" s="1"/>
  <c r="O47" i="1"/>
  <c r="O49" i="1" s="1"/>
  <c r="P47" i="1"/>
  <c r="P49" i="1" s="1"/>
  <c r="Q47" i="1"/>
  <c r="Q49" i="1" s="1"/>
  <c r="R47" i="1"/>
  <c r="R49" i="1" s="1"/>
  <c r="S47" i="1"/>
  <c r="S49" i="1" s="1"/>
  <c r="C47" i="1"/>
  <c r="C49" i="1" s="1"/>
  <c r="BW4" i="1" l="1"/>
  <c r="CE4" i="1" s="1"/>
  <c r="BS4" i="1"/>
  <c r="CD4" i="1" s="1"/>
  <c r="BO3" i="1"/>
  <c r="CC3" i="1" s="1"/>
  <c r="CA3" i="1"/>
  <c r="CF3" i="1" s="1"/>
  <c r="BW5" i="1" l="1"/>
  <c r="CE5" i="1" s="1"/>
  <c r="BS5" i="1"/>
  <c r="CD5" i="1" s="1"/>
  <c r="BO4" i="1"/>
  <c r="CC4" i="1" s="1"/>
  <c r="CA4" i="1"/>
  <c r="CF4" i="1" s="1"/>
  <c r="BW6" i="1" l="1"/>
  <c r="CE6" i="1" s="1"/>
  <c r="BS6" i="1"/>
  <c r="CD6" i="1" s="1"/>
  <c r="BO5" i="1"/>
  <c r="CC5" i="1" s="1"/>
  <c r="CA5" i="1"/>
  <c r="CF5" i="1" s="1"/>
  <c r="BW7" i="1" l="1"/>
  <c r="CE7" i="1" s="1"/>
  <c r="BS7" i="1"/>
  <c r="CD7" i="1" s="1"/>
  <c r="BO6" i="1"/>
  <c r="CC6" i="1" s="1"/>
  <c r="CA6" i="1"/>
  <c r="CF6" i="1" s="1"/>
  <c r="BW8" i="1" l="1"/>
  <c r="CE8" i="1" s="1"/>
  <c r="BS8" i="1"/>
  <c r="CD8" i="1" s="1"/>
  <c r="BO7" i="1"/>
  <c r="CC7" i="1" s="1"/>
  <c r="CA7" i="1"/>
  <c r="CF7" i="1" s="1"/>
  <c r="BW9" i="1" l="1"/>
  <c r="CE9" i="1" s="1"/>
  <c r="BS9" i="1"/>
  <c r="CD9" i="1" s="1"/>
  <c r="BO8" i="1"/>
  <c r="CC8" i="1" s="1"/>
  <c r="CA8" i="1"/>
  <c r="CF8" i="1" s="1"/>
  <c r="BW10" i="1" l="1"/>
  <c r="CE10" i="1" s="1"/>
  <c r="BS10" i="1"/>
  <c r="CD10" i="1" s="1"/>
  <c r="BO9" i="1"/>
  <c r="CC9" i="1" s="1"/>
  <c r="CA9" i="1"/>
  <c r="CF9" i="1" s="1"/>
  <c r="BW11" i="1" l="1"/>
  <c r="CE11" i="1" s="1"/>
  <c r="BS11" i="1"/>
  <c r="CD11" i="1" s="1"/>
  <c r="BO10" i="1"/>
  <c r="CC10" i="1" s="1"/>
  <c r="CA10" i="1"/>
  <c r="CF10" i="1" s="1"/>
  <c r="BW12" i="1" l="1"/>
  <c r="CE12" i="1" s="1"/>
  <c r="BS12" i="1"/>
  <c r="CD12" i="1" s="1"/>
  <c r="BO11" i="1"/>
  <c r="CC11" i="1" s="1"/>
  <c r="CA11" i="1"/>
  <c r="CF11" i="1" s="1"/>
  <c r="BW13" i="1" l="1"/>
  <c r="CE13" i="1" s="1"/>
  <c r="BS13" i="1"/>
  <c r="CD13" i="1" s="1"/>
  <c r="BO12" i="1"/>
  <c r="CC12" i="1" s="1"/>
  <c r="CA12" i="1"/>
  <c r="CF12" i="1" s="1"/>
  <c r="BW14" i="1" l="1"/>
  <c r="CE14" i="1" s="1"/>
  <c r="BS14" i="1"/>
  <c r="CD14" i="1" s="1"/>
  <c r="BO13" i="1"/>
  <c r="CC13" i="1" s="1"/>
  <c r="CA13" i="1"/>
  <c r="CF13" i="1" s="1"/>
  <c r="BW15" i="1" l="1"/>
  <c r="CE15" i="1" s="1"/>
  <c r="BS15" i="1"/>
  <c r="CD15" i="1" s="1"/>
  <c r="BO14" i="1"/>
  <c r="CC14" i="1" s="1"/>
  <c r="CA14" i="1"/>
  <c r="CF14" i="1" s="1"/>
  <c r="BW16" i="1" l="1"/>
  <c r="CE16" i="1" s="1"/>
  <c r="BS16" i="1"/>
  <c r="CD16" i="1" s="1"/>
  <c r="BO15" i="1"/>
  <c r="CC15" i="1" s="1"/>
  <c r="CA15" i="1"/>
  <c r="CF15" i="1" s="1"/>
  <c r="BW17" i="1" l="1"/>
  <c r="CE17" i="1" s="1"/>
  <c r="BS17" i="1"/>
  <c r="CD17" i="1" s="1"/>
  <c r="BO16" i="1"/>
  <c r="CC16" i="1" s="1"/>
  <c r="CA16" i="1"/>
  <c r="CF16" i="1" s="1"/>
  <c r="BW18" i="1" l="1"/>
  <c r="CE18" i="1" s="1"/>
  <c r="BS18" i="1"/>
  <c r="CD18" i="1" s="1"/>
  <c r="BO17" i="1"/>
  <c r="CC17" i="1" s="1"/>
  <c r="CA17" i="1"/>
  <c r="CF17" i="1" s="1"/>
  <c r="BW19" i="1" l="1"/>
  <c r="CE19" i="1" s="1"/>
  <c r="BS19" i="1"/>
  <c r="CD19" i="1" s="1"/>
  <c r="BO18" i="1"/>
  <c r="CC18" i="1" s="1"/>
  <c r="CA18" i="1"/>
  <c r="CF18" i="1" s="1"/>
  <c r="BW20" i="1" l="1"/>
  <c r="CE20" i="1" s="1"/>
  <c r="BS20" i="1"/>
  <c r="CD20" i="1" s="1"/>
  <c r="BO19" i="1"/>
  <c r="CC19" i="1" s="1"/>
  <c r="CA19" i="1"/>
  <c r="CF19" i="1" s="1"/>
  <c r="BW21" i="1" l="1"/>
  <c r="CE21" i="1" s="1"/>
  <c r="BS21" i="1"/>
  <c r="CD21" i="1" s="1"/>
  <c r="BO20" i="1"/>
  <c r="CC20" i="1" s="1"/>
  <c r="CA20" i="1"/>
  <c r="CF20" i="1" s="1"/>
  <c r="BW22" i="1" l="1"/>
  <c r="CE22" i="1" s="1"/>
  <c r="BS22" i="1"/>
  <c r="CD22" i="1" s="1"/>
  <c r="BO21" i="1"/>
  <c r="CC21" i="1" s="1"/>
  <c r="CA21" i="1"/>
  <c r="CF21" i="1" s="1"/>
  <c r="BW23" i="1" l="1"/>
  <c r="CE23" i="1" s="1"/>
  <c r="BS23" i="1"/>
  <c r="CD23" i="1" s="1"/>
  <c r="BO22" i="1"/>
  <c r="CC22" i="1" s="1"/>
  <c r="CA22" i="1"/>
  <c r="CF22" i="1" s="1"/>
  <c r="BW24" i="1" l="1"/>
  <c r="CE24" i="1" s="1"/>
  <c r="BS24" i="1"/>
  <c r="CD24" i="1" s="1"/>
  <c r="BO23" i="1"/>
  <c r="CC23" i="1" s="1"/>
  <c r="CA23" i="1"/>
  <c r="CF23" i="1" s="1"/>
  <c r="BW25" i="1" l="1"/>
  <c r="CE25" i="1" s="1"/>
  <c r="BS25" i="1"/>
  <c r="CD25" i="1" s="1"/>
  <c r="BO24" i="1"/>
  <c r="CC24" i="1" s="1"/>
  <c r="CA24" i="1"/>
  <c r="CF24" i="1" s="1"/>
  <c r="BW26" i="1" l="1"/>
  <c r="CE26" i="1" s="1"/>
  <c r="BS26" i="1"/>
  <c r="CD26" i="1" s="1"/>
  <c r="BO25" i="1"/>
  <c r="CC25" i="1" s="1"/>
  <c r="CA25" i="1"/>
  <c r="CF25" i="1" s="1"/>
  <c r="BW27" i="1" l="1"/>
  <c r="CE27" i="1" s="1"/>
  <c r="BS27" i="1"/>
  <c r="CD27" i="1" s="1"/>
  <c r="BO26" i="1"/>
  <c r="CC26" i="1" s="1"/>
  <c r="CA26" i="1"/>
  <c r="CF26" i="1" s="1"/>
  <c r="BW28" i="1" l="1"/>
  <c r="CE28" i="1" s="1"/>
  <c r="BS28" i="1"/>
  <c r="CD28" i="1" s="1"/>
  <c r="BO27" i="1"/>
  <c r="CC27" i="1" s="1"/>
  <c r="CA27" i="1"/>
  <c r="CF27" i="1" s="1"/>
  <c r="BW29" i="1" l="1"/>
  <c r="CE29" i="1" s="1"/>
  <c r="BS29" i="1"/>
  <c r="CD29" i="1" s="1"/>
  <c r="BO28" i="1"/>
  <c r="CC28" i="1" s="1"/>
  <c r="CA28" i="1"/>
  <c r="CF28" i="1" s="1"/>
  <c r="BW30" i="1" l="1"/>
  <c r="CE30" i="1" s="1"/>
  <c r="BS30" i="1"/>
  <c r="CD30" i="1" s="1"/>
  <c r="BO29" i="1"/>
  <c r="CC29" i="1" s="1"/>
  <c r="CA29" i="1"/>
  <c r="CF29" i="1" s="1"/>
  <c r="BW31" i="1" l="1"/>
  <c r="CE31" i="1" s="1"/>
  <c r="BS31" i="1"/>
  <c r="CD31" i="1" s="1"/>
  <c r="BO30" i="1"/>
  <c r="CC30" i="1" s="1"/>
  <c r="CA30" i="1"/>
  <c r="CF30" i="1" s="1"/>
  <c r="BW32" i="1" l="1"/>
  <c r="CE32" i="1" s="1"/>
  <c r="BS32" i="1"/>
  <c r="CD32" i="1" s="1"/>
  <c r="BO31" i="1"/>
  <c r="CC31" i="1" s="1"/>
  <c r="CA31" i="1"/>
  <c r="CF31" i="1" s="1"/>
  <c r="BW33" i="1" l="1"/>
  <c r="CE33" i="1" s="1"/>
  <c r="BS33" i="1"/>
  <c r="CD33" i="1" s="1"/>
  <c r="BO32" i="1"/>
  <c r="CC32" i="1" s="1"/>
  <c r="CA32" i="1"/>
  <c r="CF32" i="1" s="1"/>
  <c r="BW34" i="1" l="1"/>
  <c r="CE34" i="1" s="1"/>
  <c r="BS34" i="1"/>
  <c r="CD34" i="1" s="1"/>
  <c r="BO33" i="1"/>
  <c r="CC33" i="1" s="1"/>
  <c r="CA33" i="1"/>
  <c r="CF33" i="1" s="1"/>
  <c r="BW35" i="1" l="1"/>
  <c r="CE35" i="1" s="1"/>
  <c r="BS35" i="1"/>
  <c r="CD35" i="1" s="1"/>
  <c r="BO34" i="1"/>
  <c r="CC34" i="1" s="1"/>
  <c r="CA34" i="1"/>
  <c r="CF34" i="1" s="1"/>
  <c r="BW36" i="1" l="1"/>
  <c r="CE36" i="1" s="1"/>
  <c r="BS36" i="1"/>
  <c r="CD36" i="1" s="1"/>
  <c r="BO35" i="1"/>
  <c r="CC35" i="1" s="1"/>
  <c r="CA35" i="1"/>
  <c r="CF35" i="1" s="1"/>
  <c r="BW37" i="1" l="1"/>
  <c r="CE37" i="1" s="1"/>
  <c r="BS37" i="1"/>
  <c r="CD37" i="1" s="1"/>
  <c r="BO36" i="1"/>
  <c r="CC36" i="1" s="1"/>
  <c r="CA36" i="1"/>
  <c r="CF36" i="1" s="1"/>
  <c r="BW38" i="1" l="1"/>
  <c r="CE38" i="1" s="1"/>
  <c r="BS38" i="1"/>
  <c r="CD38" i="1" s="1"/>
  <c r="BO37" i="1"/>
  <c r="CC37" i="1" s="1"/>
  <c r="CA37" i="1"/>
  <c r="CF37" i="1" s="1"/>
  <c r="BW39" i="1" l="1"/>
  <c r="CE39" i="1" s="1"/>
  <c r="BS39" i="1"/>
  <c r="CD39" i="1" s="1"/>
  <c r="BO38" i="1"/>
  <c r="CC38" i="1" s="1"/>
  <c r="CA38" i="1"/>
  <c r="CF38" i="1" s="1"/>
  <c r="BW40" i="1" l="1"/>
  <c r="CE40" i="1" s="1"/>
  <c r="BS40" i="1"/>
  <c r="CD40" i="1" s="1"/>
  <c r="BO39" i="1"/>
  <c r="CC39" i="1" s="1"/>
  <c r="CA39" i="1"/>
  <c r="CF39" i="1" s="1"/>
  <c r="BW41" i="1" l="1"/>
  <c r="CE41" i="1" s="1"/>
  <c r="BS41" i="1"/>
  <c r="CD41" i="1" s="1"/>
  <c r="BO40" i="1"/>
  <c r="CC40" i="1" s="1"/>
  <c r="CA40" i="1"/>
  <c r="CF40" i="1" s="1"/>
  <c r="BW42" i="1" l="1"/>
  <c r="CE42" i="1" s="1"/>
  <c r="BS42" i="1"/>
  <c r="CD42" i="1" s="1"/>
  <c r="BO41" i="1"/>
  <c r="CC41" i="1" s="1"/>
  <c r="CA41" i="1"/>
  <c r="CF41" i="1" s="1"/>
  <c r="BW43" i="1" l="1"/>
  <c r="CE43" i="1" s="1"/>
  <c r="BS43" i="1"/>
  <c r="CD43" i="1" s="1"/>
  <c r="BO42" i="1"/>
  <c r="CC42" i="1" s="1"/>
  <c r="CA42" i="1"/>
  <c r="CF42" i="1" s="1"/>
  <c r="BW45" i="1" l="1"/>
  <c r="CE45" i="1" s="1"/>
  <c r="BW44" i="1"/>
  <c r="CE44" i="1" s="1"/>
  <c r="BS44" i="1"/>
  <c r="CD44" i="1" s="1"/>
  <c r="BO43" i="1"/>
  <c r="CC43" i="1" s="1"/>
  <c r="CA43" i="1"/>
  <c r="CF43" i="1" s="1"/>
  <c r="BS45" i="1" l="1"/>
  <c r="CD45" i="1" s="1"/>
  <c r="BO45" i="1"/>
  <c r="CC45" i="1" s="1"/>
  <c r="BO44" i="1"/>
  <c r="CC44" i="1" s="1"/>
  <c r="CA45" i="1"/>
  <c r="CF45" i="1" s="1"/>
  <c r="CA44" i="1"/>
  <c r="CF44" i="1" s="1"/>
</calcChain>
</file>

<file path=xl/sharedStrings.xml><?xml version="1.0" encoding="utf-8"?>
<sst xmlns="http://schemas.openxmlformats.org/spreadsheetml/2006/main" count="59" uniqueCount="18">
  <si>
    <t>Starting CIVs</t>
  </si>
  <si>
    <t>Actual CIVs</t>
  </si>
  <si>
    <t>CIVs according to model</t>
  </si>
  <si>
    <t>Relative error with respect to actual CIVs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</si>
  <si>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</si>
  <si>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</si>
  <si>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</si>
  <si>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</si>
  <si>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</si>
  <si>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</si>
  <si>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</si>
  <si>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</si>
  <si>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</si>
  <si>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</si>
  <si>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</si>
  <si>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</si>
  <si>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Absolute growth ratio</t>
  </si>
  <si>
    <t>Monthly growth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</si>
</sst>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2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D9E1F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165" fontId="1" fillId="0" borderId="0" xfId="0" applyNumberFormat="1" applyFont="1" applyFill="1" applyBorder="1"/>
    <xf numFmtId="0" fontId="1" fillId="6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5" borderId="2" xfId="0" applyFont="1" applyFill="1" applyBorder="1" applyAlignment="1">
      <alignment horizontal="center" vertic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" fontId="1" fillId="0" borderId="0" xfId="0" applyNumberFormat="1" applyFont="1" applyBorder="1"/>
    <xf numFmtId="0" fontId="1" fillId="0" borderId="10" xfId="0" applyFont="1" applyBorder="1"/>
    <xf numFmtId="0" fontId="1" fillId="0" borderId="11" xfId="0" applyFont="1" applyBorder="1"/>
    <xf numFmtId="1" fontId="1" fillId="0" borderId="5" xfId="0" applyNumberFormat="1" applyFont="1" applyBorder="1"/>
    <xf numFmtId="0" fontId="1" fillId="0" borderId="12" xfId="0" applyFont="1" applyBorder="1"/>
    <xf numFmtId="0" fontId="1" fillId="8" borderId="3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5" xfId="0" applyFont="1" applyBorder="1"/>
    <xf numFmtId="0" fontId="1" fillId="4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 ratio per starting CIVs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Growth ratio per starting CIVs after a 44 month period (jan 36 - aug 39)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Foglio1!$C$47:$BJ$47</c:f>
              <c:numCache>
                <c:formatCode>General</c:formatCode>
                <c:ptCount val="60"/>
                <c:pt idx="0">
                  <c:v>1</c:v>
                </c:pt>
                <c:pt idx="1">
                  <c:v>1.5</c:v>
                </c:pt>
                <c:pt idx="2">
                  <c:v>1.6666666666666667</c:v>
                </c:pt>
                <c:pt idx="3">
                  <c:v>1.5</c:v>
                </c:pt>
                <c:pt idx="4">
                  <c:v>1.6</c:v>
                </c:pt>
                <c:pt idx="5">
                  <c:v>1.6666666666666667</c:v>
                </c:pt>
                <c:pt idx="6">
                  <c:v>1.7142857142857142</c:v>
                </c:pt>
                <c:pt idx="7">
                  <c:v>1.75</c:v>
                </c:pt>
                <c:pt idx="8">
                  <c:v>1.7777777777777777</c:v>
                </c:pt>
                <c:pt idx="9">
                  <c:v>1.7</c:v>
                </c:pt>
                <c:pt idx="10">
                  <c:v>1.7272727272727273</c:v>
                </c:pt>
                <c:pt idx="11">
                  <c:v>1.6666666666666667</c:v>
                </c:pt>
                <c:pt idx="12">
                  <c:v>1.6923076923076923</c:v>
                </c:pt>
                <c:pt idx="13">
                  <c:v>1.7857142857142858</c:v>
                </c:pt>
                <c:pt idx="14">
                  <c:v>1.7333333333333334</c:v>
                </c:pt>
                <c:pt idx="15">
                  <c:v>1.75</c:v>
                </c:pt>
                <c:pt idx="16">
                  <c:v>1.7647058823529411</c:v>
                </c:pt>
                <c:pt idx="17">
                  <c:v>1.7777777777777777</c:v>
                </c:pt>
                <c:pt idx="18">
                  <c:v>1.736842105263158</c:v>
                </c:pt>
                <c:pt idx="19">
                  <c:v>1.75</c:v>
                </c:pt>
                <c:pt idx="20">
                  <c:v>1.7619047619047619</c:v>
                </c:pt>
                <c:pt idx="21">
                  <c:v>1.7272727272727273</c:v>
                </c:pt>
                <c:pt idx="22">
                  <c:v>1.7391304347826086</c:v>
                </c:pt>
                <c:pt idx="23">
                  <c:v>1.75</c:v>
                </c:pt>
                <c:pt idx="24">
                  <c:v>1.76</c:v>
                </c:pt>
                <c:pt idx="25">
                  <c:v>1.7692307692307692</c:v>
                </c:pt>
                <c:pt idx="26">
                  <c:v>1.7407407407407407</c:v>
                </c:pt>
                <c:pt idx="27">
                  <c:v>1.7857142857142858</c:v>
                </c:pt>
                <c:pt idx="28">
                  <c:v>1.7586206896551724</c:v>
                </c:pt>
                <c:pt idx="29">
                  <c:v>1.7666666666666666</c:v>
                </c:pt>
                <c:pt idx="30">
                  <c:v>1.7419354838709677</c:v>
                </c:pt>
                <c:pt idx="31">
                  <c:v>1.78125</c:v>
                </c:pt>
                <c:pt idx="32">
                  <c:v>1.7575757575757576</c:v>
                </c:pt>
                <c:pt idx="33">
                  <c:v>1.7647058823529411</c:v>
                </c:pt>
                <c:pt idx="34">
                  <c:v>1.7714285714285714</c:v>
                </c:pt>
                <c:pt idx="35">
                  <c:v>1.75</c:v>
                </c:pt>
                <c:pt idx="36">
                  <c:v>1.7837837837837838</c:v>
                </c:pt>
                <c:pt idx="37">
                  <c:v>1.763157894736842</c:v>
                </c:pt>
                <c:pt idx="38">
                  <c:v>1.7692307692307692</c:v>
                </c:pt>
                <c:pt idx="39">
                  <c:v>1.75</c:v>
                </c:pt>
                <c:pt idx="40">
                  <c:v>1.7560975609756098</c:v>
                </c:pt>
                <c:pt idx="41">
                  <c:v>1.7619047619047619</c:v>
                </c:pt>
                <c:pt idx="42">
                  <c:v>1.7674418604651163</c:v>
                </c:pt>
                <c:pt idx="43">
                  <c:v>1.7727272727272727</c:v>
                </c:pt>
                <c:pt idx="44">
                  <c:v>1.7777777777777777</c:v>
                </c:pt>
                <c:pt idx="45">
                  <c:v>1.7608695652173914</c:v>
                </c:pt>
                <c:pt idx="46">
                  <c:v>1.7659574468085106</c:v>
                </c:pt>
                <c:pt idx="47">
                  <c:v>1.7708333333333333</c:v>
                </c:pt>
                <c:pt idx="48">
                  <c:v>1.7551020408163265</c:v>
                </c:pt>
                <c:pt idx="49">
                  <c:v>1.76</c:v>
                </c:pt>
                <c:pt idx="50">
                  <c:v>1.7843137254901962</c:v>
                </c:pt>
                <c:pt idx="51">
                  <c:v>1.7692307692307692</c:v>
                </c:pt>
                <c:pt idx="52">
                  <c:v>1.7547169811320755</c:v>
                </c:pt>
                <c:pt idx="53">
                  <c:v>1.7777777777777777</c:v>
                </c:pt>
                <c:pt idx="54">
                  <c:v>1.7636363636363637</c:v>
                </c:pt>
                <c:pt idx="55">
                  <c:v>1.75</c:v>
                </c:pt>
                <c:pt idx="56">
                  <c:v>1.7543859649122806</c:v>
                </c:pt>
                <c:pt idx="57">
                  <c:v>1.7758620689655173</c:v>
                </c:pt>
                <c:pt idx="58">
                  <c:v>1.7627118644067796</c:v>
                </c:pt>
                <c:pt idx="59">
                  <c:v>1.7666666666666666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78-45DE-8CF0-0056672C3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7806167"/>
        <c:axId val="1928337960"/>
      </c:lineChart>
      <c:catAx>
        <c:axId val="5978061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37960"/>
        <c:crosses val="autoZero"/>
        <c:auto val="1"/>
        <c:lblAlgn val="ctr"/>
        <c:lblOffset val="100"/>
        <c:noMultiLvlLbl val="0"/>
      </c:catAx>
      <c:valAx>
        <c:axId val="1928337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806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Relative error with respect to actual CIVs over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Starting CIVs = 20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Foglio1!$CC$2:$CC$45</c:f>
              <c:numCache>
                <c:formatCode>General</c:formatCode>
                <c:ptCount val="44"/>
                <c:pt idx="0">
                  <c:v>0</c:v>
                </c:pt>
                <c:pt idx="1">
                  <c:v>1.2999999999999901E-2</c:v>
                </c:pt>
                <c:pt idx="2">
                  <c:v>2.6168999999999797E-2</c:v>
                </c:pt>
                <c:pt idx="3">
                  <c:v>3.9509196999999753E-2</c:v>
                </c:pt>
                <c:pt idx="4">
                  <c:v>2.8788729152377222E-3</c:v>
                </c:pt>
                <c:pt idx="5">
                  <c:v>1.5916298263135786E-2</c:v>
                </c:pt>
                <c:pt idx="6">
                  <c:v>2.9123210140556448E-2</c:v>
                </c:pt>
                <c:pt idx="7">
                  <c:v>4.2501811872383603E-2</c:v>
                </c:pt>
                <c:pt idx="8">
                  <c:v>5.6054335426724479E-2</c:v>
                </c:pt>
                <c:pt idx="9">
                  <c:v>2.1156539887850299E-2</c:v>
                </c:pt>
                <c:pt idx="10">
                  <c:v>3.4431574906392211E-2</c:v>
                </c:pt>
                <c:pt idx="11">
                  <c:v>4.7879185380175215E-2</c:v>
                </c:pt>
                <c:pt idx="12">
                  <c:v>1.5349370668807994E-2</c:v>
                </c:pt>
                <c:pt idx="13">
                  <c:v>2.8548912487502437E-2</c:v>
                </c:pt>
                <c:pt idx="14">
                  <c:v>1.4932869980701646E-3</c:v>
                </c:pt>
                <c:pt idx="15">
                  <c:v>1.1487300270954867E-2</c:v>
                </c:pt>
                <c:pt idx="16">
                  <c:v>2.4636635174477117E-2</c:v>
                </c:pt>
                <c:pt idx="17">
                  <c:v>3.7956911431745212E-2</c:v>
                </c:pt>
                <c:pt idx="18">
                  <c:v>5.1450351280357833E-2</c:v>
                </c:pt>
                <c:pt idx="19">
                  <c:v>2.2514437613122312E-2</c:v>
                </c:pt>
                <c:pt idx="20">
                  <c:v>4.0316102864492035E-3</c:v>
                </c:pt>
                <c:pt idx="21">
                  <c:v>8.9159787798268348E-3</c:v>
                </c:pt>
                <c:pt idx="22">
                  <c:v>2.2031886503964523E-2</c:v>
                </c:pt>
                <c:pt idx="23">
                  <c:v>3.0268212317994671E-3</c:v>
                </c:pt>
                <c:pt idx="24">
                  <c:v>9.9338300921870473E-3</c:v>
                </c:pt>
                <c:pt idx="25">
                  <c:v>2.3062969883385322E-2</c:v>
                </c:pt>
                <c:pt idx="26">
                  <c:v>6.5016823998322233E-4</c:v>
                </c:pt>
                <c:pt idx="27">
                  <c:v>1.2341379572896953E-2</c:v>
                </c:pt>
                <c:pt idx="28">
                  <c:v>9.8603141308398409E-3</c:v>
                </c:pt>
                <c:pt idx="29">
                  <c:v>3.0115017854591276E-3</c:v>
                </c:pt>
                <c:pt idx="30">
                  <c:v>1.6050651308670037E-2</c:v>
                </c:pt>
                <c:pt idx="31">
                  <c:v>2.925930977568263E-2</c:v>
                </c:pt>
                <c:pt idx="32">
                  <c:v>7.8850247760075352E-3</c:v>
                </c:pt>
                <c:pt idx="33">
                  <c:v>1.194755151797206E-2</c:v>
                </c:pt>
                <c:pt idx="34">
                  <c:v>8.9713031229414974E-4</c:v>
                </c:pt>
                <c:pt idx="35">
                  <c:v>1.3908793006353927E-2</c:v>
                </c:pt>
                <c:pt idx="36">
                  <c:v>5.006942913170942E-3</c:v>
                </c:pt>
                <c:pt idx="37">
                  <c:v>7.9279668289577998E-3</c:v>
                </c:pt>
                <c:pt idx="38">
                  <c:v>9.9093038567426624E-3</c:v>
                </c:pt>
                <c:pt idx="39">
                  <c:v>2.9618751931196107E-3</c:v>
                </c:pt>
                <c:pt idx="40">
                  <c:v>1.6000379570629972E-2</c:v>
                </c:pt>
                <c:pt idx="41">
                  <c:v>1.0624503333356555E-3</c:v>
                </c:pt>
                <c:pt idx="42">
                  <c:v>1.1923737812330954E-2</c:v>
                </c:pt>
                <c:pt idx="43">
                  <c:v>4.2092177790771807E-3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79-4094-962B-062A8757A3C9}"/>
            </c:ext>
          </c:extLst>
        </c:ser>
        <c:ser>
          <c:idx val="1"/>
          <c:order val="1"/>
          <c:tx>
            <c:v>Starting CIVs = 40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Foglio1!$CD$2:$CD$45</c:f>
              <c:numCache>
                <c:formatCode>General</c:formatCode>
                <c:ptCount val="44"/>
                <c:pt idx="0">
                  <c:v>0</c:v>
                </c:pt>
                <c:pt idx="1">
                  <c:v>1.2999999999999901E-2</c:v>
                </c:pt>
                <c:pt idx="2">
                  <c:v>2.6168999999999797E-2</c:v>
                </c:pt>
                <c:pt idx="3">
                  <c:v>3.9509196999999753E-2</c:v>
                </c:pt>
                <c:pt idx="4">
                  <c:v>2.8788729152377222E-3</c:v>
                </c:pt>
                <c:pt idx="5">
                  <c:v>1.5916298263135786E-2</c:v>
                </c:pt>
                <c:pt idx="6">
                  <c:v>5.1901122303109485E-3</c:v>
                </c:pt>
                <c:pt idx="7">
                  <c:v>1.8257583689304913E-2</c:v>
                </c:pt>
                <c:pt idx="8">
                  <c:v>3.1494932277265769E-2</c:v>
                </c:pt>
                <c:pt idx="9">
                  <c:v>1.5358276652130422E-3</c:v>
                </c:pt>
                <c:pt idx="10">
                  <c:v>1.1444206575139049E-2</c:v>
                </c:pt>
                <c:pt idx="11">
                  <c:v>2.3192207984284669E-3</c:v>
                </c:pt>
                <c:pt idx="12">
                  <c:v>1.5349370668807994E-2</c:v>
                </c:pt>
                <c:pt idx="13">
                  <c:v>2.8548912487502437E-2</c:v>
                </c:pt>
                <c:pt idx="14">
                  <c:v>1.4932869980701646E-3</c:v>
                </c:pt>
                <c:pt idx="15">
                  <c:v>1.1487300270954867E-2</c:v>
                </c:pt>
                <c:pt idx="16">
                  <c:v>3.7256834362224822E-3</c:v>
                </c:pt>
                <c:pt idx="17">
                  <c:v>1.6774117320893272E-2</c:v>
                </c:pt>
                <c:pt idx="18">
                  <c:v>2.9992180846064819E-2</c:v>
                </c:pt>
                <c:pt idx="19">
                  <c:v>2.4651349148257953E-3</c:v>
                </c:pt>
                <c:pt idx="20">
                  <c:v>1.549718166871846E-2</c:v>
                </c:pt>
                <c:pt idx="21">
                  <c:v>8.9159787798268348E-3</c:v>
                </c:pt>
                <c:pt idx="22">
                  <c:v>2.2031886503964523E-2</c:v>
                </c:pt>
                <c:pt idx="23">
                  <c:v>3.0268212317994671E-3</c:v>
                </c:pt>
                <c:pt idx="24">
                  <c:v>9.9338300921870473E-3</c:v>
                </c:pt>
                <c:pt idx="25">
                  <c:v>2.3062969883385322E-2</c:v>
                </c:pt>
                <c:pt idx="26">
                  <c:v>6.5016823998322233E-4</c:v>
                </c:pt>
                <c:pt idx="27">
                  <c:v>1.2341379572896953E-2</c:v>
                </c:pt>
                <c:pt idx="28">
                  <c:v>9.8603141308398409E-3</c:v>
                </c:pt>
                <c:pt idx="29">
                  <c:v>3.0115017854591276E-3</c:v>
                </c:pt>
                <c:pt idx="30">
                  <c:v>1.6050651308670037E-2</c:v>
                </c:pt>
                <c:pt idx="31">
                  <c:v>1.1814236728637163E-2</c:v>
                </c:pt>
                <c:pt idx="32">
                  <c:v>7.8850247760075352E-3</c:v>
                </c:pt>
                <c:pt idx="33">
                  <c:v>1.194755151797206E-2</c:v>
                </c:pt>
                <c:pt idx="34">
                  <c:v>8.9713031229414974E-4</c:v>
                </c:pt>
                <c:pt idx="35">
                  <c:v>2.1849973588262948E-3</c:v>
                </c:pt>
                <c:pt idx="36">
                  <c:v>1.0786597675508885E-2</c:v>
                </c:pt>
                <c:pt idx="37">
                  <c:v>7.9279668289577998E-3</c:v>
                </c:pt>
                <c:pt idx="38">
                  <c:v>9.9093038567426624E-3</c:v>
                </c:pt>
                <c:pt idx="39">
                  <c:v>2.9618751931196107E-3</c:v>
                </c:pt>
                <c:pt idx="40">
                  <c:v>8.3619480091907635E-4</c:v>
                </c:pt>
                <c:pt idx="41">
                  <c:v>1.0624503333356555E-3</c:v>
                </c:pt>
                <c:pt idx="42">
                  <c:v>1.1923737812330954E-2</c:v>
                </c:pt>
                <c:pt idx="43">
                  <c:v>4.2092177790771807E-3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79-4094-962B-062A8757A3C9}"/>
            </c:ext>
          </c:extLst>
        </c:ser>
        <c:ser>
          <c:idx val="2"/>
          <c:order val="2"/>
          <c:tx>
            <c:v>Starting CIVs = 60</c:v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Foglio1!$CE$2:$CE$45</c:f>
              <c:numCache>
                <c:formatCode>General</c:formatCode>
                <c:ptCount val="44"/>
                <c:pt idx="0">
                  <c:v>0</c:v>
                </c:pt>
                <c:pt idx="1">
                  <c:v>1.2999999999999901E-2</c:v>
                </c:pt>
                <c:pt idx="2">
                  <c:v>2.6168999999999797E-2</c:v>
                </c:pt>
                <c:pt idx="3">
                  <c:v>3.9509196999999691E-2</c:v>
                </c:pt>
                <c:pt idx="4">
                  <c:v>1.2791109474062923E-2</c:v>
                </c:pt>
                <c:pt idx="5">
                  <c:v>4.2606102774067622E-5</c:v>
                </c:pt>
                <c:pt idx="6">
                  <c:v>1.3043159982110142E-2</c:v>
                </c:pt>
                <c:pt idx="7">
                  <c:v>2.6212721061877442E-2</c:v>
                </c:pt>
                <c:pt idx="8">
                  <c:v>3.9553486435681684E-2</c:v>
                </c:pt>
                <c:pt idx="9">
                  <c:v>8.8774759912043314E-3</c:v>
                </c:pt>
                <c:pt idx="10">
                  <c:v>4.0071168209098243E-3</c:v>
                </c:pt>
                <c:pt idx="11">
                  <c:v>1.7059209339581619E-2</c:v>
                </c:pt>
                <c:pt idx="12">
                  <c:v>3.0280979060995982E-2</c:v>
                </c:pt>
                <c:pt idx="13">
                  <c:v>4.3674631788788873E-2</c:v>
                </c:pt>
                <c:pt idx="14">
                  <c:v>1.4932869980705101E-3</c:v>
                </c:pt>
                <c:pt idx="15">
                  <c:v>2.3686901437161376E-3</c:v>
                </c:pt>
                <c:pt idx="16">
                  <c:v>1.0600516884415446E-2</c:v>
                </c:pt>
                <c:pt idx="17">
                  <c:v>2.3738323603912797E-2</c:v>
                </c:pt>
                <c:pt idx="18">
                  <c:v>3.7046921810763647E-2</c:v>
                </c:pt>
                <c:pt idx="19">
                  <c:v>4.0443789482577661E-3</c:v>
                </c:pt>
                <c:pt idx="20">
                  <c:v>4.0316102864495227E-3</c:v>
                </c:pt>
                <c:pt idx="21">
                  <c:v>8.9159787798264705E-3</c:v>
                </c:pt>
                <c:pt idx="22">
                  <c:v>2.2031886503964159E-2</c:v>
                </c:pt>
                <c:pt idx="23">
                  <c:v>1.5185030728972905E-2</c:v>
                </c:pt>
                <c:pt idx="24">
                  <c:v>2.3824361284496831E-3</c:v>
                </c:pt>
                <c:pt idx="25">
                  <c:v>1.5891498728410009E-3</c:v>
                </c:pt>
                <c:pt idx="26">
                  <c:v>1.1390191178811989E-2</c:v>
                </c:pt>
                <c:pt idx="27">
                  <c:v>2.4538263664136462E-2</c:v>
                </c:pt>
                <c:pt idx="28">
                  <c:v>9.8603141308399641E-3</c:v>
                </c:pt>
                <c:pt idx="29">
                  <c:v>3.0115017854589641E-3</c:v>
                </c:pt>
                <c:pt idx="30">
                  <c:v>6.7819475971429332E-3</c:v>
                </c:pt>
                <c:pt idx="31">
                  <c:v>6.1298870840940977E-3</c:v>
                </c:pt>
                <c:pt idx="32">
                  <c:v>1.9209575616187156E-2</c:v>
                </c:pt>
                <c:pt idx="33">
                  <c:v>1.1947551517972327E-2</c:v>
                </c:pt>
                <c:pt idx="34">
                  <c:v>8.9713031229392054E-4</c:v>
                </c:pt>
                <c:pt idx="35">
                  <c:v>7.4366552674643132E-3</c:v>
                </c:pt>
                <c:pt idx="36">
                  <c:v>5.4666682140585383E-3</c:v>
                </c:pt>
                <c:pt idx="37">
                  <c:v>1.8537734900841266E-2</c:v>
                </c:pt>
                <c:pt idx="38">
                  <c:v>9.9093038567428775E-3</c:v>
                </c:pt>
                <c:pt idx="39">
                  <c:v>2.9618751931193951E-3</c:v>
                </c:pt>
                <c:pt idx="40">
                  <c:v>4.1184398268083863E-3</c:v>
                </c:pt>
                <c:pt idx="41">
                  <c:v>8.8280204554430589E-3</c:v>
                </c:pt>
                <c:pt idx="42">
                  <c:v>2.1942784721363722E-2</c:v>
                </c:pt>
                <c:pt idx="43">
                  <c:v>1.3603470441538918E-2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F79-4094-962B-062A8757A3C9}"/>
            </c:ext>
          </c:extLst>
        </c:ser>
        <c:ser>
          <c:idx val="3"/>
          <c:order val="3"/>
          <c:tx>
            <c:v>Starting CIVs = 80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Foglio1!$CF$2:$CF$45</c:f>
              <c:numCache>
                <c:formatCode>General</c:formatCode>
                <c:ptCount val="44"/>
                <c:pt idx="0">
                  <c:v>0</c:v>
                </c:pt>
                <c:pt idx="1">
                  <c:v>1.2999999999999901E-2</c:v>
                </c:pt>
                <c:pt idx="2">
                  <c:v>2.6168999999999797E-2</c:v>
                </c:pt>
                <c:pt idx="3">
                  <c:v>3.9509196999999753E-2</c:v>
                </c:pt>
                <c:pt idx="4">
                  <c:v>8.9197020602356635E-3</c:v>
                </c:pt>
                <c:pt idx="5">
                  <c:v>3.964341812981248E-3</c:v>
                </c:pt>
                <c:pt idx="6">
                  <c:v>1.7015878256549901E-2</c:v>
                </c:pt>
                <c:pt idx="7">
                  <c:v>3.0237084673884973E-2</c:v>
                </c:pt>
                <c:pt idx="8">
                  <c:v>4.3630166774645367E-2</c:v>
                </c:pt>
                <c:pt idx="9">
                  <c:v>1.2507961427133778E-2</c:v>
                </c:pt>
                <c:pt idx="10">
                  <c:v>3.2943507431334486E-4</c:v>
                </c:pt>
                <c:pt idx="11">
                  <c:v>1.3333717730279328E-2</c:v>
                </c:pt>
                <c:pt idx="12">
                  <c:v>2.6507056060772919E-2</c:v>
                </c:pt>
                <c:pt idx="13">
                  <c:v>3.9851647789562905E-2</c:v>
                </c:pt>
                <c:pt idx="14">
                  <c:v>1.1787170637265318E-2</c:v>
                </c:pt>
                <c:pt idx="15">
                  <c:v>1.059596144450177E-3</c:v>
                </c:pt>
                <c:pt idx="16">
                  <c:v>1.4073370894327869E-2</c:v>
                </c:pt>
                <c:pt idx="17">
                  <c:v>2.7256324715954027E-2</c:v>
                </c:pt>
                <c:pt idx="18">
                  <c:v>4.0610656937261361E-2</c:v>
                </c:pt>
                <c:pt idx="19">
                  <c:v>7.2675362979395036E-3</c:v>
                </c:pt>
                <c:pt idx="20">
                  <c:v>5.6379857301872118E-3</c:v>
                </c:pt>
                <c:pt idx="21">
                  <c:v>8.9159787798268348E-3</c:v>
                </c:pt>
                <c:pt idx="22">
                  <c:v>2.2031886503964523E-2</c:v>
                </c:pt>
                <c:pt idx="23">
                  <c:v>2.1153606300312204E-2</c:v>
                </c:pt>
                <c:pt idx="24">
                  <c:v>8.4286031822163529E-3</c:v>
                </c:pt>
                <c:pt idx="25">
                  <c:v>4.4618249764146805E-3</c:v>
                </c:pt>
                <c:pt idx="26">
                  <c:v>8.3529833974944068E-3</c:v>
                </c:pt>
                <c:pt idx="27">
                  <c:v>2.1461572181661791E-2</c:v>
                </c:pt>
                <c:pt idx="28">
                  <c:v>1.8323046488695909E-2</c:v>
                </c:pt>
                <c:pt idx="29">
                  <c:v>5.5612460930490699E-3</c:v>
                </c:pt>
                <c:pt idx="30">
                  <c:v>7.3664577077412318E-3</c:v>
                </c:pt>
                <c:pt idx="31">
                  <c:v>1.1814236728637163E-2</c:v>
                </c:pt>
                <c:pt idx="32">
                  <c:v>1.6354646832948776E-2</c:v>
                </c:pt>
                <c:pt idx="33">
                  <c:v>1.9851971105828283E-2</c:v>
                </c:pt>
                <c:pt idx="34">
                  <c:v>7.1100467302042036E-3</c:v>
                </c:pt>
                <c:pt idx="35">
                  <c:v>5.7975226623030946E-3</c:v>
                </c:pt>
                <c:pt idx="36">
                  <c:v>1.0786597675508885E-2</c:v>
                </c:pt>
                <c:pt idx="37">
                  <c:v>1.5864407512650381E-2</c:v>
                </c:pt>
                <c:pt idx="38">
                  <c:v>1.7353594805188208E-2</c:v>
                </c:pt>
                <c:pt idx="39">
                  <c:v>4.5791915376557244E-3</c:v>
                </c:pt>
                <c:pt idx="40">
                  <c:v>8.3612789723545577E-3</c:v>
                </c:pt>
                <c:pt idx="41">
                  <c:v>6.3370870716025988E-3</c:v>
                </c:pt>
                <c:pt idx="42">
                  <c:v>1.1923737812330954E-2</c:v>
                </c:pt>
                <c:pt idx="43">
                  <c:v>1.823444006387891E-2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F79-4094-962B-062A8757A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7652887"/>
        <c:axId val="209793175"/>
      </c:lineChart>
      <c:catAx>
        <c:axId val="5376528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93175"/>
        <c:crosses val="autoZero"/>
        <c:auto val="1"/>
        <c:lblAlgn val="ctr"/>
        <c:lblOffset val="100"/>
        <c:noMultiLvlLbl val="0"/>
      </c:catAx>
      <c:valAx>
        <c:axId val="209793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652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57150</xdr:colOff>
      <xdr:row>8</xdr:row>
      <xdr:rowOff>0</xdr:rowOff>
    </xdr:from>
    <xdr:to>
      <xdr:col>57</xdr:col>
      <xdr:colOff>266700</xdr:colOff>
      <xdr:row>40</xdr:row>
      <xdr:rowOff>133350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1E812B3C-3681-4012-A651-7FB1643501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85</xdr:col>
      <xdr:colOff>0</xdr:colOff>
      <xdr:row>12</xdr:row>
      <xdr:rowOff>9525</xdr:rowOff>
    </xdr:from>
    <xdr:to>
      <xdr:col>101</xdr:col>
      <xdr:colOff>123825</xdr:colOff>
      <xdr:row>31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779966C-8ECD-4EED-9BCE-507F3B7F22E6}"/>
            </a:ext>
            <a:ext uri="{147F2762-F138-4A5C-976F-8EAC2B608ADB}">
              <a16:predDERef xmlns:a16="http://schemas.microsoft.com/office/drawing/2014/main" pred="{1E812B3C-3681-4012-A651-7FB1643501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50"/>
  <sheetViews>
    <sheetView tabSelected="1" workbookViewId="0">
      <selection activeCell="BJ45" sqref="C1:BJ45"/>
    </sheetView>
  </sheetViews>
  <sheetFormatPr defaultRowHeight="15"/>
  <cols>
    <col min="1" max="1" width="9.140625" style="1"/>
    <col min="2" max="2" width="11.42578125" style="1" customWidth="1"/>
    <col min="3" max="62" width="5.28515625" style="1" customWidth="1"/>
    <col min="63" max="16384" width="9.140625" style="1"/>
  </cols>
  <sheetData>
    <row r="1" spans="1:84" ht="45">
      <c r="B1" s="27" t="s">
        <v>0</v>
      </c>
      <c r="C1" s="24">
        <v>1</v>
      </c>
      <c r="D1" s="10">
        <v>2</v>
      </c>
      <c r="E1" s="10">
        <v>3</v>
      </c>
      <c r="F1" s="10">
        <v>4</v>
      </c>
      <c r="G1" s="10">
        <v>5</v>
      </c>
      <c r="H1" s="10">
        <v>6</v>
      </c>
      <c r="I1" s="10">
        <v>7</v>
      </c>
      <c r="J1" s="10">
        <v>8</v>
      </c>
      <c r="K1" s="10">
        <v>9</v>
      </c>
      <c r="L1" s="10">
        <v>10</v>
      </c>
      <c r="M1" s="10">
        <v>11</v>
      </c>
      <c r="N1" s="10">
        <v>12</v>
      </c>
      <c r="O1" s="10">
        <v>13</v>
      </c>
      <c r="P1" s="10">
        <v>14</v>
      </c>
      <c r="Q1" s="10">
        <v>15</v>
      </c>
      <c r="R1" s="10">
        <v>16</v>
      </c>
      <c r="S1" s="10">
        <v>17</v>
      </c>
      <c r="T1" s="10">
        <v>18</v>
      </c>
      <c r="U1" s="10">
        <v>19</v>
      </c>
      <c r="V1" s="10">
        <v>20</v>
      </c>
      <c r="W1" s="10">
        <v>21</v>
      </c>
      <c r="X1" s="10">
        <v>22</v>
      </c>
      <c r="Y1" s="10">
        <v>23</v>
      </c>
      <c r="Z1" s="10">
        <v>24</v>
      </c>
      <c r="AA1" s="10">
        <v>25</v>
      </c>
      <c r="AB1" s="10">
        <v>26</v>
      </c>
      <c r="AC1" s="10">
        <v>27</v>
      </c>
      <c r="AD1" s="10">
        <v>28</v>
      </c>
      <c r="AE1" s="10">
        <v>29</v>
      </c>
      <c r="AF1" s="10">
        <v>30</v>
      </c>
      <c r="AG1" s="10">
        <v>31</v>
      </c>
      <c r="AH1" s="10">
        <v>32</v>
      </c>
      <c r="AI1" s="10">
        <v>33</v>
      </c>
      <c r="AJ1" s="10">
        <v>34</v>
      </c>
      <c r="AK1" s="10">
        <v>35</v>
      </c>
      <c r="AL1" s="10">
        <v>36</v>
      </c>
      <c r="AM1" s="10">
        <v>37</v>
      </c>
      <c r="AN1" s="10">
        <v>38</v>
      </c>
      <c r="AO1" s="10">
        <v>39</v>
      </c>
      <c r="AP1" s="10">
        <v>40</v>
      </c>
      <c r="AQ1" s="10">
        <v>41</v>
      </c>
      <c r="AR1" s="10">
        <v>42</v>
      </c>
      <c r="AS1" s="10">
        <v>43</v>
      </c>
      <c r="AT1" s="10">
        <v>44</v>
      </c>
      <c r="AU1" s="10">
        <v>45</v>
      </c>
      <c r="AV1" s="10">
        <v>46</v>
      </c>
      <c r="AW1" s="10">
        <v>47</v>
      </c>
      <c r="AX1" s="10">
        <v>48</v>
      </c>
      <c r="AY1" s="10">
        <v>49</v>
      </c>
      <c r="AZ1" s="10">
        <v>50</v>
      </c>
      <c r="BA1" s="10">
        <v>51</v>
      </c>
      <c r="BB1" s="10">
        <v>52</v>
      </c>
      <c r="BC1" s="10">
        <v>53</v>
      </c>
      <c r="BD1" s="10">
        <v>54</v>
      </c>
      <c r="BE1" s="10">
        <v>55</v>
      </c>
      <c r="BF1" s="10">
        <v>56</v>
      </c>
      <c r="BG1" s="10">
        <v>57</v>
      </c>
      <c r="BH1" s="10">
        <v>58</v>
      </c>
      <c r="BI1" s="10">
        <v>59</v>
      </c>
      <c r="BJ1" s="25">
        <v>60</v>
      </c>
      <c r="BM1" s="20" t="s">
        <v>1</v>
      </c>
      <c r="BN1" s="21" t="s">
        <v>2</v>
      </c>
      <c r="BO1" s="21" t="s">
        <v>3</v>
      </c>
      <c r="BQ1" s="22" t="s">
        <v>1</v>
      </c>
      <c r="BR1" s="23" t="s">
        <v>2</v>
      </c>
      <c r="BS1" s="23" t="s">
        <v>3</v>
      </c>
      <c r="BU1" s="22" t="s">
        <v>1</v>
      </c>
      <c r="BV1" s="23" t="s">
        <v>2</v>
      </c>
      <c r="BW1" s="23" t="s">
        <v>3</v>
      </c>
      <c r="BY1" s="22" t="s">
        <v>1</v>
      </c>
      <c r="BZ1" s="23" t="s">
        <v>2</v>
      </c>
      <c r="CA1" s="23" t="s">
        <v>3</v>
      </c>
    </row>
    <row r="2" spans="1:84" ht="11.25">
      <c r="A2" s="2">
        <v>1936</v>
      </c>
      <c r="B2" s="28" t="s">
        <v>4</v>
      </c>
      <c r="C2" s="14">
        <v>1</v>
      </c>
      <c r="D2" s="9">
        <v>2</v>
      </c>
      <c r="E2" s="9">
        <v>3</v>
      </c>
      <c r="F2" s="9">
        <v>4</v>
      </c>
      <c r="G2" s="9">
        <v>5</v>
      </c>
      <c r="H2" s="9">
        <v>6</v>
      </c>
      <c r="I2" s="9">
        <v>7</v>
      </c>
      <c r="J2" s="9">
        <v>8</v>
      </c>
      <c r="K2" s="9">
        <v>9</v>
      </c>
      <c r="L2" s="9">
        <v>10</v>
      </c>
      <c r="M2" s="9">
        <v>11</v>
      </c>
      <c r="N2" s="9">
        <v>12</v>
      </c>
      <c r="O2" s="9">
        <v>13</v>
      </c>
      <c r="P2" s="9">
        <v>14</v>
      </c>
      <c r="Q2" s="9">
        <v>15</v>
      </c>
      <c r="R2" s="9">
        <v>16</v>
      </c>
      <c r="S2" s="9">
        <v>17</v>
      </c>
      <c r="T2" s="9">
        <v>18</v>
      </c>
      <c r="U2" s="9">
        <v>19</v>
      </c>
      <c r="V2" s="9">
        <v>20</v>
      </c>
      <c r="W2" s="9">
        <v>21</v>
      </c>
      <c r="X2" s="9">
        <v>22</v>
      </c>
      <c r="Y2" s="9">
        <v>23</v>
      </c>
      <c r="Z2" s="9">
        <v>24</v>
      </c>
      <c r="AA2" s="9">
        <v>25</v>
      </c>
      <c r="AB2" s="9">
        <v>26</v>
      </c>
      <c r="AC2" s="9">
        <v>27</v>
      </c>
      <c r="AD2" s="9">
        <v>28</v>
      </c>
      <c r="AE2" s="9">
        <v>29</v>
      </c>
      <c r="AF2" s="9">
        <v>30</v>
      </c>
      <c r="AG2" s="9">
        <v>31</v>
      </c>
      <c r="AH2" s="9">
        <v>32</v>
      </c>
      <c r="AI2" s="9">
        <v>33</v>
      </c>
      <c r="AJ2" s="9">
        <v>34</v>
      </c>
      <c r="AK2" s="9">
        <v>35</v>
      </c>
      <c r="AL2" s="9">
        <v>36</v>
      </c>
      <c r="AM2" s="9">
        <v>37</v>
      </c>
      <c r="AN2" s="9">
        <v>38</v>
      </c>
      <c r="AO2" s="9">
        <v>39</v>
      </c>
      <c r="AP2" s="9">
        <v>40</v>
      </c>
      <c r="AQ2" s="9">
        <v>41</v>
      </c>
      <c r="AR2" s="9">
        <v>42</v>
      </c>
      <c r="AS2" s="9">
        <v>43</v>
      </c>
      <c r="AT2" s="9">
        <v>44</v>
      </c>
      <c r="AU2" s="9">
        <v>45</v>
      </c>
      <c r="AV2" s="9">
        <v>46</v>
      </c>
      <c r="AW2" s="9">
        <v>47</v>
      </c>
      <c r="AX2" s="9">
        <v>48</v>
      </c>
      <c r="AY2" s="9">
        <v>49</v>
      </c>
      <c r="AZ2" s="9">
        <v>50</v>
      </c>
      <c r="BA2" s="9">
        <v>51</v>
      </c>
      <c r="BB2" s="9">
        <v>52</v>
      </c>
      <c r="BC2" s="9">
        <v>53</v>
      </c>
      <c r="BD2" s="9">
        <v>54</v>
      </c>
      <c r="BE2" s="9">
        <v>55</v>
      </c>
      <c r="BF2" s="9">
        <v>56</v>
      </c>
      <c r="BG2" s="9">
        <v>57</v>
      </c>
      <c r="BH2" s="9">
        <v>58</v>
      </c>
      <c r="BI2" s="9">
        <v>59</v>
      </c>
      <c r="BJ2" s="16">
        <v>60</v>
      </c>
      <c r="BM2" s="14">
        <v>20</v>
      </c>
      <c r="BN2" s="9">
        <v>20</v>
      </c>
      <c r="BO2" s="16">
        <f>ABS(BM2-BN2)/BM2</f>
        <v>0</v>
      </c>
      <c r="BQ2" s="11">
        <v>40</v>
      </c>
      <c r="BR2" s="12">
        <v>40</v>
      </c>
      <c r="BS2" s="13">
        <f>ABS(BQ2-BR2)/BQ2</f>
        <v>0</v>
      </c>
      <c r="BU2" s="11">
        <v>60</v>
      </c>
      <c r="BV2" s="12">
        <v>60</v>
      </c>
      <c r="BW2" s="13">
        <f>ABS(BU2-BV2)/BU2</f>
        <v>0</v>
      </c>
      <c r="BY2" s="11">
        <v>80</v>
      </c>
      <c r="BZ2" s="12">
        <v>80</v>
      </c>
      <c r="CA2" s="13">
        <f>ABS(BY2-BZ2)/BY2</f>
        <v>0</v>
      </c>
      <c r="CC2" s="1">
        <f>BO2</f>
        <v>0</v>
      </c>
      <c r="CD2" s="1">
        <f>BS2</f>
        <v>0</v>
      </c>
      <c r="CE2" s="1">
        <f>BW2</f>
        <v>0</v>
      </c>
      <c r="CF2" s="1">
        <f>CA2</f>
        <v>0</v>
      </c>
    </row>
    <row r="3" spans="1:84" ht="11.25">
      <c r="B3" s="28" t="s">
        <v>5</v>
      </c>
      <c r="C3" s="14">
        <v>1</v>
      </c>
      <c r="D3" s="9">
        <v>2</v>
      </c>
      <c r="E3" s="9">
        <v>3</v>
      </c>
      <c r="F3" s="9">
        <v>4</v>
      </c>
      <c r="G3" s="9">
        <v>5</v>
      </c>
      <c r="H3" s="9">
        <v>6</v>
      </c>
      <c r="I3" s="9">
        <v>7</v>
      </c>
      <c r="J3" s="9">
        <v>8</v>
      </c>
      <c r="K3" s="9">
        <v>9</v>
      </c>
      <c r="L3" s="9">
        <v>10</v>
      </c>
      <c r="M3" s="9">
        <v>11</v>
      </c>
      <c r="N3" s="9">
        <v>12</v>
      </c>
      <c r="O3" s="9">
        <v>13</v>
      </c>
      <c r="P3" s="9">
        <v>14</v>
      </c>
      <c r="Q3" s="9">
        <v>15</v>
      </c>
      <c r="R3" s="9">
        <v>16</v>
      </c>
      <c r="S3" s="9">
        <v>17</v>
      </c>
      <c r="T3" s="9">
        <v>18</v>
      </c>
      <c r="U3" s="9">
        <v>19</v>
      </c>
      <c r="V3" s="9">
        <v>20</v>
      </c>
      <c r="W3" s="9">
        <v>21</v>
      </c>
      <c r="X3" s="9">
        <v>22</v>
      </c>
      <c r="Y3" s="9">
        <v>23</v>
      </c>
      <c r="Z3" s="9">
        <v>24</v>
      </c>
      <c r="AA3" s="9">
        <v>25</v>
      </c>
      <c r="AB3" s="9">
        <v>26</v>
      </c>
      <c r="AC3" s="9">
        <v>27</v>
      </c>
      <c r="AD3" s="9">
        <v>28</v>
      </c>
      <c r="AE3" s="9">
        <v>29</v>
      </c>
      <c r="AF3" s="9">
        <v>30</v>
      </c>
      <c r="AG3" s="9">
        <v>31</v>
      </c>
      <c r="AH3" s="9">
        <v>32</v>
      </c>
      <c r="AI3" s="9">
        <v>33</v>
      </c>
      <c r="AJ3" s="9">
        <v>34</v>
      </c>
      <c r="AK3" s="9">
        <v>35</v>
      </c>
      <c r="AL3" s="9">
        <v>36</v>
      </c>
      <c r="AM3" s="9">
        <v>37</v>
      </c>
      <c r="AN3" s="9">
        <v>38</v>
      </c>
      <c r="AO3" s="9">
        <v>39</v>
      </c>
      <c r="AP3" s="9">
        <v>40</v>
      </c>
      <c r="AQ3" s="9">
        <v>41</v>
      </c>
      <c r="AR3" s="9">
        <v>42</v>
      </c>
      <c r="AS3" s="9">
        <v>43</v>
      </c>
      <c r="AT3" s="9">
        <v>44</v>
      </c>
      <c r="AU3" s="9">
        <v>45</v>
      </c>
      <c r="AV3" s="9">
        <v>46</v>
      </c>
      <c r="AW3" s="9">
        <v>47</v>
      </c>
      <c r="AX3" s="9">
        <v>48</v>
      </c>
      <c r="AY3" s="9">
        <v>49</v>
      </c>
      <c r="AZ3" s="9">
        <v>50</v>
      </c>
      <c r="BA3" s="9">
        <v>51</v>
      </c>
      <c r="BB3" s="9">
        <v>52</v>
      </c>
      <c r="BC3" s="9">
        <v>53</v>
      </c>
      <c r="BD3" s="9">
        <v>54</v>
      </c>
      <c r="BE3" s="9">
        <v>55</v>
      </c>
      <c r="BF3" s="9">
        <v>56</v>
      </c>
      <c r="BG3" s="9">
        <v>57</v>
      </c>
      <c r="BH3" s="9">
        <v>58</v>
      </c>
      <c r="BI3" s="9">
        <v>59</v>
      </c>
      <c r="BJ3" s="16">
        <v>60</v>
      </c>
      <c r="BM3" s="14">
        <v>20</v>
      </c>
      <c r="BN3" s="15">
        <f>BN2*1.013</f>
        <v>20.259999999999998</v>
      </c>
      <c r="BO3" s="16">
        <f t="shared" ref="BO3:BO45" si="0">ABS(BM3-BN3)/BM3</f>
        <v>1.2999999999999901E-2</v>
      </c>
      <c r="BQ3" s="14">
        <v>40</v>
      </c>
      <c r="BR3" s="15">
        <f>BR2*1.013</f>
        <v>40.519999999999996</v>
      </c>
      <c r="BS3" s="16">
        <f t="shared" ref="BS3:BS45" si="1">ABS(BQ3-BR3)/BQ3</f>
        <v>1.2999999999999901E-2</v>
      </c>
      <c r="BU3" s="14">
        <v>60</v>
      </c>
      <c r="BV3" s="15">
        <f>BV2*1.013</f>
        <v>60.779999999999994</v>
      </c>
      <c r="BW3" s="16">
        <f t="shared" ref="BW3:BW45" si="2">ABS(BU3-BV3)/BU3</f>
        <v>1.2999999999999901E-2</v>
      </c>
      <c r="BY3" s="14">
        <v>80</v>
      </c>
      <c r="BZ3" s="15">
        <f>BZ2*1.013</f>
        <v>81.039999999999992</v>
      </c>
      <c r="CA3" s="16">
        <f t="shared" ref="CA3:CA45" si="3">ABS(BY3-BZ3)/BY3</f>
        <v>1.2999999999999901E-2</v>
      </c>
      <c r="CC3" s="1">
        <f>BO3</f>
        <v>1.2999999999999901E-2</v>
      </c>
      <c r="CD3" s="1">
        <f>BS3</f>
        <v>1.2999999999999901E-2</v>
      </c>
      <c r="CE3" s="1">
        <f>BW3</f>
        <v>1.2999999999999901E-2</v>
      </c>
      <c r="CF3" s="1">
        <f>CA3</f>
        <v>1.2999999999999901E-2</v>
      </c>
    </row>
    <row r="4" spans="1:84" ht="11.25">
      <c r="B4" s="28" t="s">
        <v>6</v>
      </c>
      <c r="C4" s="14">
        <v>1</v>
      </c>
      <c r="D4" s="9">
        <v>2</v>
      </c>
      <c r="E4" s="9">
        <v>3</v>
      </c>
      <c r="F4" s="9">
        <v>4</v>
      </c>
      <c r="G4" s="9">
        <v>5</v>
      </c>
      <c r="H4" s="9">
        <v>6</v>
      </c>
      <c r="I4" s="9">
        <v>7</v>
      </c>
      <c r="J4" s="9">
        <v>8</v>
      </c>
      <c r="K4" s="9">
        <v>9</v>
      </c>
      <c r="L4" s="9">
        <v>10</v>
      </c>
      <c r="M4" s="9">
        <v>11</v>
      </c>
      <c r="N4" s="9">
        <v>12</v>
      </c>
      <c r="O4" s="9">
        <v>13</v>
      </c>
      <c r="P4" s="9">
        <v>14</v>
      </c>
      <c r="Q4" s="9">
        <v>15</v>
      </c>
      <c r="R4" s="9">
        <v>16</v>
      </c>
      <c r="S4" s="9">
        <v>17</v>
      </c>
      <c r="T4" s="9">
        <v>18</v>
      </c>
      <c r="U4" s="9">
        <v>19</v>
      </c>
      <c r="V4" s="9">
        <v>20</v>
      </c>
      <c r="W4" s="9">
        <v>21</v>
      </c>
      <c r="X4" s="9">
        <v>22</v>
      </c>
      <c r="Y4" s="9">
        <v>23</v>
      </c>
      <c r="Z4" s="9">
        <v>24</v>
      </c>
      <c r="AA4" s="9">
        <v>25</v>
      </c>
      <c r="AB4" s="9">
        <v>26</v>
      </c>
      <c r="AC4" s="9">
        <v>27</v>
      </c>
      <c r="AD4" s="9">
        <v>28</v>
      </c>
      <c r="AE4" s="9">
        <v>29</v>
      </c>
      <c r="AF4" s="9">
        <v>30</v>
      </c>
      <c r="AG4" s="9">
        <v>31</v>
      </c>
      <c r="AH4" s="9">
        <v>32</v>
      </c>
      <c r="AI4" s="9">
        <v>33</v>
      </c>
      <c r="AJ4" s="9">
        <v>34</v>
      </c>
      <c r="AK4" s="9">
        <v>35</v>
      </c>
      <c r="AL4" s="9">
        <v>36</v>
      </c>
      <c r="AM4" s="9">
        <v>37</v>
      </c>
      <c r="AN4" s="9">
        <v>38</v>
      </c>
      <c r="AO4" s="9">
        <v>39</v>
      </c>
      <c r="AP4" s="9">
        <v>40</v>
      </c>
      <c r="AQ4" s="9">
        <v>41</v>
      </c>
      <c r="AR4" s="9">
        <v>42</v>
      </c>
      <c r="AS4" s="9">
        <v>43</v>
      </c>
      <c r="AT4" s="9">
        <v>44</v>
      </c>
      <c r="AU4" s="9">
        <v>45</v>
      </c>
      <c r="AV4" s="9">
        <v>46</v>
      </c>
      <c r="AW4" s="9">
        <v>47</v>
      </c>
      <c r="AX4" s="9">
        <v>48</v>
      </c>
      <c r="AY4" s="9">
        <v>49</v>
      </c>
      <c r="AZ4" s="9">
        <v>50</v>
      </c>
      <c r="BA4" s="9">
        <v>51</v>
      </c>
      <c r="BB4" s="9">
        <v>52</v>
      </c>
      <c r="BC4" s="9">
        <v>53</v>
      </c>
      <c r="BD4" s="9">
        <v>54</v>
      </c>
      <c r="BE4" s="9">
        <v>55</v>
      </c>
      <c r="BF4" s="9">
        <v>56</v>
      </c>
      <c r="BG4" s="9">
        <v>57</v>
      </c>
      <c r="BH4" s="9">
        <v>58</v>
      </c>
      <c r="BI4" s="9">
        <v>59</v>
      </c>
      <c r="BJ4" s="16">
        <v>60</v>
      </c>
      <c r="BM4" s="14">
        <v>20</v>
      </c>
      <c r="BN4" s="15">
        <f t="shared" ref="BN4:BN45" si="4">BN3*1.013</f>
        <v>20.523379999999996</v>
      </c>
      <c r="BO4" s="16">
        <f t="shared" si="0"/>
        <v>2.6168999999999797E-2</v>
      </c>
      <c r="BQ4" s="14">
        <v>40</v>
      </c>
      <c r="BR4" s="15">
        <f t="shared" ref="BR4:BR45" si="5">BR3*1.013</f>
        <v>41.046759999999992</v>
      </c>
      <c r="BS4" s="16">
        <f t="shared" si="1"/>
        <v>2.6168999999999797E-2</v>
      </c>
      <c r="BU4" s="14">
        <v>60</v>
      </c>
      <c r="BV4" s="15">
        <f t="shared" ref="BV4:BV45" si="6">BV3*1.013</f>
        <v>61.570139999999988</v>
      </c>
      <c r="BW4" s="16">
        <f t="shared" si="2"/>
        <v>2.6168999999999797E-2</v>
      </c>
      <c r="BY4" s="14">
        <v>80</v>
      </c>
      <c r="BZ4" s="15">
        <f t="shared" ref="BZ4:BZ45" si="7">BZ3*1.013</f>
        <v>82.093519999999984</v>
      </c>
      <c r="CA4" s="16">
        <f t="shared" si="3"/>
        <v>2.6168999999999797E-2</v>
      </c>
      <c r="CC4" s="1">
        <f t="shared" ref="CC4:CC45" si="8">BO4</f>
        <v>2.6168999999999797E-2</v>
      </c>
      <c r="CD4" s="1">
        <f t="shared" ref="CD4:CD45" si="9">BS4</f>
        <v>2.6168999999999797E-2</v>
      </c>
      <c r="CE4" s="1">
        <f t="shared" ref="CE4:CE45" si="10">BW4</f>
        <v>2.6168999999999797E-2</v>
      </c>
      <c r="CF4" s="1">
        <f t="shared" ref="CF4:CF45" si="11">CA4</f>
        <v>2.6168999999999797E-2</v>
      </c>
    </row>
    <row r="5" spans="1:84" ht="11.25">
      <c r="B5" s="28" t="s">
        <v>7</v>
      </c>
      <c r="C5" s="14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  <c r="O5" s="9">
        <v>13</v>
      </c>
      <c r="P5" s="9">
        <v>14</v>
      </c>
      <c r="Q5" s="9">
        <v>15</v>
      </c>
      <c r="R5" s="9">
        <v>16</v>
      </c>
      <c r="S5" s="9">
        <v>17</v>
      </c>
      <c r="T5" s="9">
        <v>18</v>
      </c>
      <c r="U5" s="9">
        <v>19</v>
      </c>
      <c r="V5" s="9">
        <v>20</v>
      </c>
      <c r="W5" s="9">
        <v>21</v>
      </c>
      <c r="X5" s="9">
        <v>22</v>
      </c>
      <c r="Y5" s="9">
        <v>23</v>
      </c>
      <c r="Z5" s="9">
        <v>24</v>
      </c>
      <c r="AA5" s="9">
        <v>25</v>
      </c>
      <c r="AB5" s="9">
        <v>26</v>
      </c>
      <c r="AC5" s="9">
        <v>27</v>
      </c>
      <c r="AD5" s="9">
        <v>28</v>
      </c>
      <c r="AE5" s="9">
        <v>29</v>
      </c>
      <c r="AF5" s="9">
        <v>30</v>
      </c>
      <c r="AG5" s="9">
        <v>31</v>
      </c>
      <c r="AH5" s="9">
        <v>32</v>
      </c>
      <c r="AI5" s="9">
        <v>33</v>
      </c>
      <c r="AJ5" s="9">
        <v>34</v>
      </c>
      <c r="AK5" s="9">
        <v>35</v>
      </c>
      <c r="AL5" s="9">
        <v>36</v>
      </c>
      <c r="AM5" s="9">
        <v>37</v>
      </c>
      <c r="AN5" s="9">
        <v>38</v>
      </c>
      <c r="AO5" s="9">
        <v>39</v>
      </c>
      <c r="AP5" s="9">
        <v>40</v>
      </c>
      <c r="AQ5" s="9">
        <v>41</v>
      </c>
      <c r="AR5" s="9">
        <v>42</v>
      </c>
      <c r="AS5" s="9">
        <v>43</v>
      </c>
      <c r="AT5" s="9">
        <v>44</v>
      </c>
      <c r="AU5" s="9">
        <v>45</v>
      </c>
      <c r="AV5" s="9">
        <v>46</v>
      </c>
      <c r="AW5" s="9">
        <v>47</v>
      </c>
      <c r="AX5" s="9">
        <v>48</v>
      </c>
      <c r="AY5" s="9">
        <v>49</v>
      </c>
      <c r="AZ5" s="9">
        <v>50</v>
      </c>
      <c r="BA5" s="9">
        <v>51</v>
      </c>
      <c r="BB5" s="9">
        <v>52</v>
      </c>
      <c r="BC5" s="9">
        <v>53</v>
      </c>
      <c r="BD5" s="9">
        <v>54</v>
      </c>
      <c r="BE5" s="9">
        <v>55</v>
      </c>
      <c r="BF5" s="9">
        <v>56</v>
      </c>
      <c r="BG5" s="9">
        <v>57</v>
      </c>
      <c r="BH5" s="9">
        <v>58</v>
      </c>
      <c r="BI5" s="9">
        <v>59</v>
      </c>
      <c r="BJ5" s="16">
        <v>60</v>
      </c>
      <c r="BM5" s="14">
        <v>20</v>
      </c>
      <c r="BN5" s="15">
        <f t="shared" si="4"/>
        <v>20.790183939999995</v>
      </c>
      <c r="BO5" s="16">
        <f t="shared" si="0"/>
        <v>3.9509196999999753E-2</v>
      </c>
      <c r="BQ5" s="14">
        <v>40</v>
      </c>
      <c r="BR5" s="15">
        <f t="shared" si="5"/>
        <v>41.58036787999999</v>
      </c>
      <c r="BS5" s="16">
        <f t="shared" si="1"/>
        <v>3.9509196999999753E-2</v>
      </c>
      <c r="BU5" s="14">
        <v>60</v>
      </c>
      <c r="BV5" s="15">
        <f t="shared" si="6"/>
        <v>62.370551819999982</v>
      </c>
      <c r="BW5" s="16">
        <f t="shared" si="2"/>
        <v>3.9509196999999691E-2</v>
      </c>
      <c r="BY5" s="14">
        <v>80</v>
      </c>
      <c r="BZ5" s="15">
        <f t="shared" si="7"/>
        <v>83.16073575999998</v>
      </c>
      <c r="CA5" s="16">
        <f t="shared" si="3"/>
        <v>3.9509196999999753E-2</v>
      </c>
      <c r="CC5" s="1">
        <f t="shared" si="8"/>
        <v>3.9509196999999753E-2</v>
      </c>
      <c r="CD5" s="1">
        <f t="shared" si="9"/>
        <v>3.9509196999999753E-2</v>
      </c>
      <c r="CE5" s="1">
        <f t="shared" si="10"/>
        <v>3.9509196999999691E-2</v>
      </c>
      <c r="CF5" s="1">
        <f t="shared" si="11"/>
        <v>3.9509196999999753E-2</v>
      </c>
    </row>
    <row r="6" spans="1:84" ht="11.25">
      <c r="B6" s="28" t="s">
        <v>8</v>
      </c>
      <c r="C6" s="14">
        <v>1</v>
      </c>
      <c r="D6" s="9">
        <v>2</v>
      </c>
      <c r="E6" s="9">
        <v>3</v>
      </c>
      <c r="F6" s="9">
        <v>4</v>
      </c>
      <c r="G6" s="9">
        <v>5</v>
      </c>
      <c r="H6" s="9">
        <v>6</v>
      </c>
      <c r="I6" s="9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9">
        <v>13</v>
      </c>
      <c r="P6" s="9">
        <v>14</v>
      </c>
      <c r="Q6" s="9">
        <v>16</v>
      </c>
      <c r="R6" s="9">
        <v>17</v>
      </c>
      <c r="S6" s="9">
        <v>18</v>
      </c>
      <c r="T6" s="9">
        <v>19</v>
      </c>
      <c r="U6" s="9">
        <v>20</v>
      </c>
      <c r="V6" s="9">
        <v>21</v>
      </c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16">
        <v>64</v>
      </c>
      <c r="BM6" s="14">
        <v>21</v>
      </c>
      <c r="BN6" s="15">
        <f t="shared" si="4"/>
        <v>21.060456331219992</v>
      </c>
      <c r="BO6" s="16">
        <f t="shared" si="0"/>
        <v>2.8788729152377222E-3</v>
      </c>
      <c r="BQ6" s="14">
        <v>42</v>
      </c>
      <c r="BR6" s="15">
        <f t="shared" si="5"/>
        <v>42.120912662439984</v>
      </c>
      <c r="BS6" s="16">
        <f t="shared" si="1"/>
        <v>2.8788729152377222E-3</v>
      </c>
      <c r="BU6" s="14">
        <v>64</v>
      </c>
      <c r="BV6" s="15">
        <f t="shared" si="6"/>
        <v>63.181368993659973</v>
      </c>
      <c r="BW6" s="16">
        <f t="shared" si="2"/>
        <v>1.2791109474062923E-2</v>
      </c>
      <c r="BY6" s="14">
        <v>85</v>
      </c>
      <c r="BZ6" s="15">
        <f t="shared" si="7"/>
        <v>84.241825324879969</v>
      </c>
      <c r="CA6" s="16">
        <f t="shared" si="3"/>
        <v>8.9197020602356635E-3</v>
      </c>
      <c r="CC6" s="1">
        <f t="shared" si="8"/>
        <v>2.8788729152377222E-3</v>
      </c>
      <c r="CD6" s="1">
        <f t="shared" si="9"/>
        <v>2.8788729152377222E-3</v>
      </c>
      <c r="CE6" s="1">
        <f t="shared" si="10"/>
        <v>1.2791109474062923E-2</v>
      </c>
      <c r="CF6" s="1">
        <f t="shared" si="11"/>
        <v>8.9197020602356635E-3</v>
      </c>
    </row>
    <row r="7" spans="1:84" ht="11.25">
      <c r="B7" s="28" t="s">
        <v>9</v>
      </c>
      <c r="C7" s="14">
        <v>1</v>
      </c>
      <c r="D7" s="9">
        <v>2</v>
      </c>
      <c r="E7" s="9">
        <v>3</v>
      </c>
      <c r="F7" s="9">
        <v>4</v>
      </c>
      <c r="G7" s="9">
        <v>5</v>
      </c>
      <c r="H7" s="9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13</v>
      </c>
      <c r="O7" s="9">
        <v>14</v>
      </c>
      <c r="P7" s="9">
        <v>15</v>
      </c>
      <c r="Q7" s="9">
        <v>16</v>
      </c>
      <c r="R7" s="9">
        <v>17</v>
      </c>
      <c r="S7" s="9">
        <v>18</v>
      </c>
      <c r="T7" s="9">
        <v>19</v>
      </c>
      <c r="U7" s="9">
        <v>20</v>
      </c>
      <c r="V7" s="9">
        <v>21</v>
      </c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16">
        <v>64</v>
      </c>
      <c r="BM7" s="14">
        <v>21</v>
      </c>
      <c r="BN7" s="15">
        <f t="shared" si="4"/>
        <v>21.334242263525852</v>
      </c>
      <c r="BO7" s="16">
        <f t="shared" si="0"/>
        <v>1.5916298263135786E-2</v>
      </c>
      <c r="BQ7" s="14">
        <v>42</v>
      </c>
      <c r="BR7" s="15">
        <f t="shared" si="5"/>
        <v>42.668484527051703</v>
      </c>
      <c r="BS7" s="16">
        <f t="shared" si="1"/>
        <v>1.5916298263135786E-2</v>
      </c>
      <c r="BU7" s="14">
        <v>64</v>
      </c>
      <c r="BV7" s="15">
        <f t="shared" si="6"/>
        <v>64.00272679057754</v>
      </c>
      <c r="BW7" s="16">
        <f t="shared" si="2"/>
        <v>4.2606102774067622E-5</v>
      </c>
      <c r="BY7" s="14">
        <v>85</v>
      </c>
      <c r="BZ7" s="15">
        <f t="shared" si="7"/>
        <v>85.336969054103406</v>
      </c>
      <c r="CA7" s="16">
        <f t="shared" si="3"/>
        <v>3.964341812981248E-3</v>
      </c>
      <c r="CC7" s="1">
        <f t="shared" si="8"/>
        <v>1.5916298263135786E-2</v>
      </c>
      <c r="CD7" s="1">
        <f t="shared" si="9"/>
        <v>1.5916298263135786E-2</v>
      </c>
      <c r="CE7" s="1">
        <f t="shared" si="10"/>
        <v>4.2606102774067622E-5</v>
      </c>
      <c r="CF7" s="1">
        <f t="shared" si="11"/>
        <v>3.964341812981248E-3</v>
      </c>
    </row>
    <row r="8" spans="1:84" ht="11.25">
      <c r="B8" s="28" t="s">
        <v>10</v>
      </c>
      <c r="C8" s="14">
        <v>1</v>
      </c>
      <c r="D8" s="9">
        <v>2</v>
      </c>
      <c r="E8" s="9">
        <v>3</v>
      </c>
      <c r="F8" s="9">
        <v>4</v>
      </c>
      <c r="G8" s="9">
        <v>5</v>
      </c>
      <c r="H8" s="9">
        <v>6</v>
      </c>
      <c r="I8" s="9">
        <v>7</v>
      </c>
      <c r="J8" s="9">
        <v>8</v>
      </c>
      <c r="K8" s="9">
        <v>9</v>
      </c>
      <c r="L8" s="9">
        <v>10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16">
        <v>64</v>
      </c>
      <c r="BM8" s="14">
        <v>21</v>
      </c>
      <c r="BN8" s="15">
        <f t="shared" si="4"/>
        <v>21.611587412951685</v>
      </c>
      <c r="BO8" s="16">
        <f t="shared" si="0"/>
        <v>2.9123210140556448E-2</v>
      </c>
      <c r="BQ8" s="14">
        <v>43</v>
      </c>
      <c r="BR8" s="15">
        <f t="shared" si="5"/>
        <v>43.223174825903371</v>
      </c>
      <c r="BS8" s="16">
        <f t="shared" si="1"/>
        <v>5.1901122303109485E-3</v>
      </c>
      <c r="BU8" s="14">
        <v>64</v>
      </c>
      <c r="BV8" s="15">
        <f t="shared" si="6"/>
        <v>64.834762238855049</v>
      </c>
      <c r="BW8" s="16">
        <f t="shared" si="2"/>
        <v>1.3043159982110142E-2</v>
      </c>
      <c r="BY8" s="14">
        <v>85</v>
      </c>
      <c r="BZ8" s="15">
        <f t="shared" si="7"/>
        <v>86.446349651806742</v>
      </c>
      <c r="CA8" s="16">
        <f t="shared" si="3"/>
        <v>1.7015878256549901E-2</v>
      </c>
      <c r="CC8" s="1">
        <f t="shared" si="8"/>
        <v>2.9123210140556448E-2</v>
      </c>
      <c r="CD8" s="1">
        <f t="shared" si="9"/>
        <v>5.1901122303109485E-3</v>
      </c>
      <c r="CE8" s="1">
        <f t="shared" si="10"/>
        <v>1.3043159982110142E-2</v>
      </c>
      <c r="CF8" s="1">
        <f t="shared" si="11"/>
        <v>1.7015878256549901E-2</v>
      </c>
    </row>
    <row r="9" spans="1:84" ht="11.25">
      <c r="B9" s="28" t="s">
        <v>11</v>
      </c>
      <c r="C9" s="14">
        <v>1</v>
      </c>
      <c r="D9" s="9">
        <v>2</v>
      </c>
      <c r="E9" s="9">
        <v>3</v>
      </c>
      <c r="F9" s="9">
        <v>4</v>
      </c>
      <c r="G9" s="9">
        <v>5</v>
      </c>
      <c r="H9" s="9">
        <v>6</v>
      </c>
      <c r="I9" s="9">
        <v>7</v>
      </c>
      <c r="J9" s="9">
        <v>8</v>
      </c>
      <c r="K9" s="9">
        <v>10</v>
      </c>
      <c r="L9" s="9">
        <v>11</v>
      </c>
      <c r="M9" s="9">
        <v>12</v>
      </c>
      <c r="N9" s="9">
        <v>13</v>
      </c>
      <c r="O9" s="9">
        <v>14</v>
      </c>
      <c r="P9" s="9">
        <v>15</v>
      </c>
      <c r="Q9" s="9">
        <v>16</v>
      </c>
      <c r="R9" s="9">
        <v>17</v>
      </c>
      <c r="S9" s="9">
        <v>18</v>
      </c>
      <c r="T9" s="9">
        <v>19</v>
      </c>
      <c r="U9" s="9">
        <v>20</v>
      </c>
      <c r="V9" s="9">
        <v>21</v>
      </c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16">
        <v>64</v>
      </c>
      <c r="BM9" s="14">
        <v>21</v>
      </c>
      <c r="BN9" s="15">
        <f t="shared" si="4"/>
        <v>21.892538049320056</v>
      </c>
      <c r="BO9" s="16">
        <f t="shared" si="0"/>
        <v>4.2501811872383603E-2</v>
      </c>
      <c r="BQ9" s="14">
        <v>43</v>
      </c>
      <c r="BR9" s="15">
        <f t="shared" si="5"/>
        <v>43.785076098640111</v>
      </c>
      <c r="BS9" s="16">
        <f t="shared" si="1"/>
        <v>1.8257583689304913E-2</v>
      </c>
      <c r="BU9" s="14">
        <v>64</v>
      </c>
      <c r="BV9" s="15">
        <f t="shared" si="6"/>
        <v>65.677614147960156</v>
      </c>
      <c r="BW9" s="16">
        <f t="shared" si="2"/>
        <v>2.6212721061877442E-2</v>
      </c>
      <c r="BY9" s="14">
        <v>85</v>
      </c>
      <c r="BZ9" s="15">
        <f t="shared" si="7"/>
        <v>87.570152197280223</v>
      </c>
      <c r="CA9" s="16">
        <f t="shared" si="3"/>
        <v>3.0237084673884973E-2</v>
      </c>
      <c r="CC9" s="1">
        <f t="shared" si="8"/>
        <v>4.2501811872383603E-2</v>
      </c>
      <c r="CD9" s="1">
        <f t="shared" si="9"/>
        <v>1.8257583689304913E-2</v>
      </c>
      <c r="CE9" s="1">
        <f t="shared" si="10"/>
        <v>2.6212721061877442E-2</v>
      </c>
      <c r="CF9" s="1">
        <f t="shared" si="11"/>
        <v>3.0237084673884973E-2</v>
      </c>
    </row>
    <row r="10" spans="1:84" ht="11.25">
      <c r="B10" s="28" t="s">
        <v>12</v>
      </c>
      <c r="C10" s="14">
        <v>1</v>
      </c>
      <c r="D10" s="9">
        <v>2</v>
      </c>
      <c r="E10" s="9">
        <v>3</v>
      </c>
      <c r="F10" s="9">
        <v>4</v>
      </c>
      <c r="G10" s="9">
        <v>5</v>
      </c>
      <c r="H10" s="9">
        <v>6</v>
      </c>
      <c r="I10" s="9">
        <v>7</v>
      </c>
      <c r="J10" s="9">
        <v>9</v>
      </c>
      <c r="K10" s="9">
        <v>10</v>
      </c>
      <c r="L10" s="9">
        <v>11</v>
      </c>
      <c r="M10" s="9">
        <v>12</v>
      </c>
      <c r="N10" s="9">
        <v>13</v>
      </c>
      <c r="O10" s="9">
        <v>14</v>
      </c>
      <c r="P10" s="9">
        <v>15</v>
      </c>
      <c r="Q10" s="9">
        <v>16</v>
      </c>
      <c r="R10" s="9">
        <v>17</v>
      </c>
      <c r="S10" s="9">
        <v>18</v>
      </c>
      <c r="T10" s="9">
        <v>19</v>
      </c>
      <c r="U10" s="9">
        <v>20</v>
      </c>
      <c r="V10" s="9">
        <v>21</v>
      </c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16">
        <v>64</v>
      </c>
      <c r="BM10" s="14">
        <v>21</v>
      </c>
      <c r="BN10" s="15">
        <f t="shared" si="4"/>
        <v>22.177141043961214</v>
      </c>
      <c r="BO10" s="16">
        <f t="shared" si="0"/>
        <v>5.6054335426724479E-2</v>
      </c>
      <c r="BQ10" s="14">
        <v>43</v>
      </c>
      <c r="BR10" s="15">
        <f t="shared" si="5"/>
        <v>44.354282087922428</v>
      </c>
      <c r="BS10" s="16">
        <f t="shared" si="1"/>
        <v>3.1494932277265769E-2</v>
      </c>
      <c r="BU10" s="14">
        <v>64</v>
      </c>
      <c r="BV10" s="15">
        <f t="shared" si="6"/>
        <v>66.531423131883628</v>
      </c>
      <c r="BW10" s="16">
        <f t="shared" si="2"/>
        <v>3.9553486435681684E-2</v>
      </c>
      <c r="BY10" s="14">
        <v>85</v>
      </c>
      <c r="BZ10" s="15">
        <f t="shared" si="7"/>
        <v>88.708564175844856</v>
      </c>
      <c r="CA10" s="16">
        <f t="shared" si="3"/>
        <v>4.3630166774645367E-2</v>
      </c>
      <c r="CC10" s="1">
        <f t="shared" si="8"/>
        <v>5.6054335426724479E-2</v>
      </c>
      <c r="CD10" s="1">
        <f t="shared" si="9"/>
        <v>3.1494932277265769E-2</v>
      </c>
      <c r="CE10" s="1">
        <f t="shared" si="10"/>
        <v>3.9553486435681684E-2</v>
      </c>
      <c r="CF10" s="1">
        <f t="shared" si="11"/>
        <v>4.3630166774645367E-2</v>
      </c>
    </row>
    <row r="11" spans="1:84" ht="11.25">
      <c r="B11" s="28" t="s">
        <v>13</v>
      </c>
      <c r="C11" s="14">
        <v>1</v>
      </c>
      <c r="D11" s="9">
        <v>2</v>
      </c>
      <c r="E11" s="9">
        <v>3</v>
      </c>
      <c r="F11" s="9">
        <v>4</v>
      </c>
      <c r="G11" s="9">
        <v>5</v>
      </c>
      <c r="H11" s="9">
        <v>6</v>
      </c>
      <c r="I11" s="9">
        <v>7</v>
      </c>
      <c r="J11" s="9">
        <v>9</v>
      </c>
      <c r="K11" s="9">
        <v>10</v>
      </c>
      <c r="L11" s="9">
        <v>11</v>
      </c>
      <c r="M11" s="9">
        <v>12</v>
      </c>
      <c r="N11" s="9">
        <v>13</v>
      </c>
      <c r="O11" s="9">
        <v>14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16">
        <v>68</v>
      </c>
      <c r="BM11" s="14">
        <v>22</v>
      </c>
      <c r="BN11" s="15">
        <f t="shared" si="4"/>
        <v>22.465443877532707</v>
      </c>
      <c r="BO11" s="16">
        <f t="shared" si="0"/>
        <v>2.1156539887850299E-2</v>
      </c>
      <c r="BQ11" s="14">
        <v>45</v>
      </c>
      <c r="BR11" s="15">
        <f t="shared" si="5"/>
        <v>44.930887755065413</v>
      </c>
      <c r="BS11" s="16">
        <f t="shared" si="1"/>
        <v>1.5358276652130422E-3</v>
      </c>
      <c r="BU11" s="14">
        <v>68</v>
      </c>
      <c r="BV11" s="15">
        <f t="shared" si="6"/>
        <v>67.396331632598105</v>
      </c>
      <c r="BW11" s="16">
        <f t="shared" si="2"/>
        <v>8.8774759912043314E-3</v>
      </c>
      <c r="BY11" s="14">
        <v>91</v>
      </c>
      <c r="BZ11" s="15">
        <f t="shared" si="7"/>
        <v>89.861775510130826</v>
      </c>
      <c r="CA11" s="16">
        <f t="shared" si="3"/>
        <v>1.2507961427133778E-2</v>
      </c>
      <c r="CC11" s="1">
        <f t="shared" si="8"/>
        <v>2.1156539887850299E-2</v>
      </c>
      <c r="CD11" s="1">
        <f t="shared" si="9"/>
        <v>1.5358276652130422E-3</v>
      </c>
      <c r="CE11" s="1">
        <f t="shared" si="10"/>
        <v>8.8774759912043314E-3</v>
      </c>
      <c r="CF11" s="1">
        <f t="shared" si="11"/>
        <v>1.2507961427133778E-2</v>
      </c>
    </row>
    <row r="12" spans="1:84" ht="11.25">
      <c r="B12" s="28" t="s">
        <v>14</v>
      </c>
      <c r="C12" s="14">
        <v>1</v>
      </c>
      <c r="D12" s="9">
        <v>2</v>
      </c>
      <c r="E12" s="9">
        <v>3</v>
      </c>
      <c r="F12" s="9">
        <v>4</v>
      </c>
      <c r="G12" s="9">
        <v>5</v>
      </c>
      <c r="H12" s="9">
        <v>6</v>
      </c>
      <c r="I12" s="9">
        <v>8</v>
      </c>
      <c r="J12" s="9">
        <v>9</v>
      </c>
      <c r="K12" s="9">
        <v>10</v>
      </c>
      <c r="L12" s="9">
        <v>11</v>
      </c>
      <c r="M12" s="9">
        <v>12</v>
      </c>
      <c r="N12" s="9">
        <v>13</v>
      </c>
      <c r="O12" s="9">
        <v>15</v>
      </c>
      <c r="P12" s="9">
        <v>16</v>
      </c>
      <c r="Q12" s="9">
        <v>17</v>
      </c>
      <c r="R12" s="9">
        <v>18</v>
      </c>
      <c r="S12" s="9">
        <v>19</v>
      </c>
      <c r="T12" s="9">
        <v>20</v>
      </c>
      <c r="U12" s="9">
        <v>21</v>
      </c>
      <c r="V12" s="9">
        <v>22</v>
      </c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16">
        <v>68</v>
      </c>
      <c r="BM12" s="14">
        <v>22</v>
      </c>
      <c r="BN12" s="15">
        <f t="shared" si="4"/>
        <v>22.757494647940629</v>
      </c>
      <c r="BO12" s="16">
        <f t="shared" si="0"/>
        <v>3.4431574906392211E-2</v>
      </c>
      <c r="BQ12" s="14">
        <v>45</v>
      </c>
      <c r="BR12" s="15">
        <f t="shared" si="5"/>
        <v>45.514989295881257</v>
      </c>
      <c r="BS12" s="16">
        <f t="shared" si="1"/>
        <v>1.1444206575139049E-2</v>
      </c>
      <c r="BU12" s="14">
        <v>68</v>
      </c>
      <c r="BV12" s="15">
        <f t="shared" si="6"/>
        <v>68.272483943821868</v>
      </c>
      <c r="BW12" s="16">
        <f t="shared" si="2"/>
        <v>4.0071168209098243E-3</v>
      </c>
      <c r="BY12" s="14">
        <v>91</v>
      </c>
      <c r="BZ12" s="15">
        <f t="shared" si="7"/>
        <v>91.029978591762514</v>
      </c>
      <c r="CA12" s="16">
        <f t="shared" si="3"/>
        <v>3.2943507431334486E-4</v>
      </c>
      <c r="CC12" s="1">
        <f t="shared" si="8"/>
        <v>3.4431574906392211E-2</v>
      </c>
      <c r="CD12" s="1">
        <f t="shared" si="9"/>
        <v>1.1444206575139049E-2</v>
      </c>
      <c r="CE12" s="1">
        <f t="shared" si="10"/>
        <v>4.0071168209098243E-3</v>
      </c>
      <c r="CF12" s="1">
        <f t="shared" si="11"/>
        <v>3.2943507431334486E-4</v>
      </c>
    </row>
    <row r="13" spans="1:84" ht="11.25">
      <c r="B13" s="28" t="s">
        <v>15</v>
      </c>
      <c r="C13" s="14">
        <v>1</v>
      </c>
      <c r="D13" s="9">
        <v>2</v>
      </c>
      <c r="E13" s="9">
        <v>3</v>
      </c>
      <c r="F13" s="9">
        <v>4</v>
      </c>
      <c r="G13" s="9">
        <v>5</v>
      </c>
      <c r="H13" s="9">
        <v>7</v>
      </c>
      <c r="I13" s="9">
        <v>8</v>
      </c>
      <c r="J13" s="9">
        <v>9</v>
      </c>
      <c r="K13" s="9">
        <v>10</v>
      </c>
      <c r="L13" s="9">
        <v>11</v>
      </c>
      <c r="M13" s="9">
        <v>12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  <c r="T13" s="9">
        <v>20</v>
      </c>
      <c r="U13" s="9">
        <v>21</v>
      </c>
      <c r="V13" s="9">
        <v>22</v>
      </c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16">
        <v>68</v>
      </c>
      <c r="BM13" s="14">
        <v>22</v>
      </c>
      <c r="BN13" s="15">
        <f t="shared" si="4"/>
        <v>23.053342078363855</v>
      </c>
      <c r="BO13" s="16">
        <f t="shared" si="0"/>
        <v>4.7879185380175215E-2</v>
      </c>
      <c r="BQ13" s="14">
        <v>46</v>
      </c>
      <c r="BR13" s="15">
        <f t="shared" si="5"/>
        <v>46.106684156727709</v>
      </c>
      <c r="BS13" s="16">
        <f t="shared" si="1"/>
        <v>2.3192207984284669E-3</v>
      </c>
      <c r="BU13" s="14">
        <v>68</v>
      </c>
      <c r="BV13" s="15">
        <f t="shared" si="6"/>
        <v>69.16002623509155</v>
      </c>
      <c r="BW13" s="16">
        <f t="shared" si="2"/>
        <v>1.7059209339581619E-2</v>
      </c>
      <c r="BY13" s="14">
        <v>91</v>
      </c>
      <c r="BZ13" s="15">
        <f t="shared" si="7"/>
        <v>92.213368313455419</v>
      </c>
      <c r="CA13" s="16">
        <f t="shared" si="3"/>
        <v>1.3333717730279328E-2</v>
      </c>
      <c r="CC13" s="1">
        <f t="shared" si="8"/>
        <v>4.7879185380175215E-2</v>
      </c>
      <c r="CD13" s="1">
        <f t="shared" si="9"/>
        <v>2.3192207984284669E-3</v>
      </c>
      <c r="CE13" s="1">
        <f t="shared" si="10"/>
        <v>1.7059209339581619E-2</v>
      </c>
      <c r="CF13" s="1">
        <f t="shared" si="11"/>
        <v>1.3333717730279328E-2</v>
      </c>
    </row>
    <row r="14" spans="1:84" ht="11.25">
      <c r="A14" s="2">
        <v>1937</v>
      </c>
      <c r="B14" s="28" t="s">
        <v>4</v>
      </c>
      <c r="C14" s="14">
        <v>1</v>
      </c>
      <c r="D14" s="9">
        <v>2</v>
      </c>
      <c r="E14" s="9">
        <v>3</v>
      </c>
      <c r="F14" s="9">
        <v>4</v>
      </c>
      <c r="G14" s="9">
        <v>5</v>
      </c>
      <c r="H14" s="9">
        <v>7</v>
      </c>
      <c r="I14" s="9">
        <v>8</v>
      </c>
      <c r="J14" s="9">
        <v>9</v>
      </c>
      <c r="K14" s="9">
        <v>10</v>
      </c>
      <c r="L14" s="9">
        <v>11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23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16">
        <v>68</v>
      </c>
      <c r="BM14" s="14">
        <v>23</v>
      </c>
      <c r="BN14" s="15">
        <f t="shared" si="4"/>
        <v>23.353035525382584</v>
      </c>
      <c r="BO14" s="16">
        <f t="shared" si="0"/>
        <v>1.5349370668807994E-2</v>
      </c>
      <c r="BQ14" s="14">
        <v>46</v>
      </c>
      <c r="BR14" s="15">
        <f t="shared" si="5"/>
        <v>46.706071050765168</v>
      </c>
      <c r="BS14" s="16">
        <f t="shared" si="1"/>
        <v>1.5349370668807994E-2</v>
      </c>
      <c r="BU14" s="14">
        <v>68</v>
      </c>
      <c r="BV14" s="15">
        <f t="shared" si="6"/>
        <v>70.059106576147727</v>
      </c>
      <c r="BW14" s="16">
        <f t="shared" si="2"/>
        <v>3.0280979060995982E-2</v>
      </c>
      <c r="BY14" s="14">
        <v>91</v>
      </c>
      <c r="BZ14" s="15">
        <f t="shared" si="7"/>
        <v>93.412142101530335</v>
      </c>
      <c r="CA14" s="16">
        <f t="shared" si="3"/>
        <v>2.6507056060772919E-2</v>
      </c>
      <c r="CC14" s="1">
        <f t="shared" si="8"/>
        <v>1.5349370668807994E-2</v>
      </c>
      <c r="CD14" s="1">
        <f t="shared" si="9"/>
        <v>1.5349370668807994E-2</v>
      </c>
      <c r="CE14" s="1">
        <f t="shared" si="10"/>
        <v>3.0280979060995982E-2</v>
      </c>
      <c r="CF14" s="1">
        <f t="shared" si="11"/>
        <v>2.6507056060772919E-2</v>
      </c>
    </row>
    <row r="15" spans="1:84" ht="11.25">
      <c r="B15" s="28" t="s">
        <v>5</v>
      </c>
      <c r="C15" s="14">
        <v>1</v>
      </c>
      <c r="D15" s="9">
        <v>2</v>
      </c>
      <c r="E15" s="9">
        <v>3</v>
      </c>
      <c r="F15" s="9">
        <v>4</v>
      </c>
      <c r="G15" s="9">
        <v>5</v>
      </c>
      <c r="H15" s="9">
        <v>7</v>
      </c>
      <c r="I15" s="9">
        <v>8</v>
      </c>
      <c r="J15" s="9">
        <v>9</v>
      </c>
      <c r="K15" s="9">
        <v>10</v>
      </c>
      <c r="L15" s="9">
        <v>12</v>
      </c>
      <c r="M15" s="9">
        <v>13</v>
      </c>
      <c r="N15" s="9">
        <v>14</v>
      </c>
      <c r="O15" s="9">
        <v>15</v>
      </c>
      <c r="P15" s="9">
        <v>16</v>
      </c>
      <c r="Q15" s="9">
        <v>17</v>
      </c>
      <c r="R15" s="9">
        <v>18</v>
      </c>
      <c r="S15" s="9">
        <v>19</v>
      </c>
      <c r="T15" s="9">
        <v>20</v>
      </c>
      <c r="U15" s="9">
        <v>21</v>
      </c>
      <c r="V15" s="9">
        <v>23</v>
      </c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16">
        <v>68</v>
      </c>
      <c r="BM15" s="14">
        <v>23</v>
      </c>
      <c r="BN15" s="15">
        <f t="shared" si="4"/>
        <v>23.656624987212556</v>
      </c>
      <c r="BO15" s="16">
        <f t="shared" si="0"/>
        <v>2.8548912487502437E-2</v>
      </c>
      <c r="BQ15" s="14">
        <v>46</v>
      </c>
      <c r="BR15" s="15">
        <f t="shared" si="5"/>
        <v>47.313249974425112</v>
      </c>
      <c r="BS15" s="16">
        <f t="shared" si="1"/>
        <v>2.8548912487502437E-2</v>
      </c>
      <c r="BU15" s="14">
        <v>68</v>
      </c>
      <c r="BV15" s="15">
        <f t="shared" si="6"/>
        <v>70.969874961637643</v>
      </c>
      <c r="BW15" s="16">
        <f t="shared" si="2"/>
        <v>4.3674631788788873E-2</v>
      </c>
      <c r="BY15" s="14">
        <v>91</v>
      </c>
      <c r="BZ15" s="15">
        <f t="shared" si="7"/>
        <v>94.626499948850224</v>
      </c>
      <c r="CA15" s="16">
        <f t="shared" si="3"/>
        <v>3.9851647789562905E-2</v>
      </c>
      <c r="CC15" s="1">
        <f t="shared" si="8"/>
        <v>2.8548912487502437E-2</v>
      </c>
      <c r="CD15" s="1">
        <f t="shared" si="9"/>
        <v>2.8548912487502437E-2</v>
      </c>
      <c r="CE15" s="1">
        <f t="shared" si="10"/>
        <v>4.3674631788788873E-2</v>
      </c>
      <c r="CF15" s="1">
        <f t="shared" si="11"/>
        <v>3.9851647789562905E-2</v>
      </c>
    </row>
    <row r="16" spans="1:84" ht="11.25">
      <c r="B16" s="28" t="s">
        <v>6</v>
      </c>
      <c r="C16" s="14">
        <v>1</v>
      </c>
      <c r="D16" s="9">
        <v>2</v>
      </c>
      <c r="E16" s="9">
        <v>3</v>
      </c>
      <c r="F16" s="9">
        <v>4</v>
      </c>
      <c r="G16" s="9">
        <v>6</v>
      </c>
      <c r="H16" s="9">
        <v>7</v>
      </c>
      <c r="I16" s="9">
        <v>8</v>
      </c>
      <c r="J16" s="9">
        <v>9</v>
      </c>
      <c r="K16" s="9">
        <v>10</v>
      </c>
      <c r="L16" s="9">
        <v>12</v>
      </c>
      <c r="M16" s="9">
        <v>13</v>
      </c>
      <c r="N16" s="9">
        <v>14</v>
      </c>
      <c r="O16" s="9">
        <v>15</v>
      </c>
      <c r="P16" s="9">
        <v>17</v>
      </c>
      <c r="Q16" s="9">
        <v>18</v>
      </c>
      <c r="R16" s="9">
        <v>19</v>
      </c>
      <c r="S16" s="9">
        <v>20</v>
      </c>
      <c r="T16" s="9">
        <v>21</v>
      </c>
      <c r="U16" s="9">
        <v>23</v>
      </c>
      <c r="V16" s="9">
        <v>24</v>
      </c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16">
        <v>72</v>
      </c>
      <c r="BM16" s="14">
        <v>24</v>
      </c>
      <c r="BN16" s="15">
        <f t="shared" si="4"/>
        <v>23.964161112046316</v>
      </c>
      <c r="BO16" s="16">
        <f t="shared" si="0"/>
        <v>1.4932869980701646E-3</v>
      </c>
      <c r="BQ16" s="14">
        <v>48</v>
      </c>
      <c r="BR16" s="15">
        <f t="shared" si="5"/>
        <v>47.928322224092632</v>
      </c>
      <c r="BS16" s="16">
        <f t="shared" si="1"/>
        <v>1.4932869980701646E-3</v>
      </c>
      <c r="BU16" s="14">
        <v>72</v>
      </c>
      <c r="BV16" s="15">
        <f t="shared" si="6"/>
        <v>71.892483336138923</v>
      </c>
      <c r="BW16" s="16">
        <f t="shared" si="2"/>
        <v>1.4932869980705101E-3</v>
      </c>
      <c r="BY16" s="14">
        <v>97</v>
      </c>
      <c r="BZ16" s="15">
        <f t="shared" si="7"/>
        <v>95.856644448185264</v>
      </c>
      <c r="CA16" s="16">
        <f t="shared" si="3"/>
        <v>1.1787170637265318E-2</v>
      </c>
      <c r="CC16" s="1">
        <f t="shared" si="8"/>
        <v>1.4932869980701646E-3</v>
      </c>
      <c r="CD16" s="1">
        <f t="shared" si="9"/>
        <v>1.4932869980701646E-3</v>
      </c>
      <c r="CE16" s="1">
        <f t="shared" si="10"/>
        <v>1.4932869980705101E-3</v>
      </c>
      <c r="CF16" s="1">
        <f t="shared" si="11"/>
        <v>1.1787170637265318E-2</v>
      </c>
    </row>
    <row r="17" spans="1:84" ht="11.25">
      <c r="B17" s="28" t="s">
        <v>7</v>
      </c>
      <c r="C17" s="14">
        <v>1</v>
      </c>
      <c r="D17" s="9">
        <v>2</v>
      </c>
      <c r="E17" s="9">
        <v>3</v>
      </c>
      <c r="F17" s="9">
        <v>4</v>
      </c>
      <c r="G17" s="9">
        <v>6</v>
      </c>
      <c r="H17" s="9">
        <v>7</v>
      </c>
      <c r="I17" s="9">
        <v>8</v>
      </c>
      <c r="J17" s="9">
        <v>9</v>
      </c>
      <c r="K17" s="9">
        <v>11</v>
      </c>
      <c r="L17" s="9">
        <v>12</v>
      </c>
      <c r="M17" s="9">
        <v>13</v>
      </c>
      <c r="N17" s="9">
        <v>14</v>
      </c>
      <c r="O17" s="9">
        <v>16</v>
      </c>
      <c r="P17" s="9">
        <v>17</v>
      </c>
      <c r="Q17" s="9">
        <v>18</v>
      </c>
      <c r="R17" s="9">
        <v>19</v>
      </c>
      <c r="S17" s="9">
        <v>20</v>
      </c>
      <c r="T17" s="9">
        <v>21</v>
      </c>
      <c r="U17" s="9">
        <v>23</v>
      </c>
      <c r="V17" s="9">
        <v>24</v>
      </c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16">
        <v>73</v>
      </c>
      <c r="BM17" s="14">
        <v>24</v>
      </c>
      <c r="BN17" s="15">
        <f t="shared" si="4"/>
        <v>24.275695206502917</v>
      </c>
      <c r="BO17" s="16">
        <f t="shared" si="0"/>
        <v>1.1487300270954867E-2</v>
      </c>
      <c r="BQ17" s="14">
        <v>48</v>
      </c>
      <c r="BR17" s="15">
        <f t="shared" si="5"/>
        <v>48.551390413005834</v>
      </c>
      <c r="BS17" s="16">
        <f t="shared" si="1"/>
        <v>1.1487300270954867E-2</v>
      </c>
      <c r="BU17" s="14">
        <v>73</v>
      </c>
      <c r="BV17" s="15">
        <f t="shared" si="6"/>
        <v>72.827085619508722</v>
      </c>
      <c r="BW17" s="16">
        <f t="shared" si="2"/>
        <v>2.3686901437161376E-3</v>
      </c>
      <c r="BY17" s="14">
        <v>97</v>
      </c>
      <c r="BZ17" s="15">
        <f t="shared" si="7"/>
        <v>97.102780826011667</v>
      </c>
      <c r="CA17" s="16">
        <f t="shared" si="3"/>
        <v>1.059596144450177E-3</v>
      </c>
      <c r="CC17" s="1">
        <f t="shared" si="8"/>
        <v>1.1487300270954867E-2</v>
      </c>
      <c r="CD17" s="1">
        <f t="shared" si="9"/>
        <v>1.1487300270954867E-2</v>
      </c>
      <c r="CE17" s="1">
        <f t="shared" si="10"/>
        <v>2.3686901437161376E-3</v>
      </c>
      <c r="CF17" s="1">
        <f t="shared" si="11"/>
        <v>1.059596144450177E-3</v>
      </c>
    </row>
    <row r="18" spans="1:84" ht="11.25">
      <c r="B18" s="28" t="s">
        <v>8</v>
      </c>
      <c r="C18" s="14">
        <v>1</v>
      </c>
      <c r="D18" s="9">
        <v>2</v>
      </c>
      <c r="E18" s="9">
        <v>3</v>
      </c>
      <c r="F18" s="9">
        <v>4</v>
      </c>
      <c r="G18" s="9">
        <v>6</v>
      </c>
      <c r="H18" s="9">
        <v>7</v>
      </c>
      <c r="I18" s="9">
        <v>8</v>
      </c>
      <c r="J18" s="9">
        <v>10</v>
      </c>
      <c r="K18" s="9">
        <v>11</v>
      </c>
      <c r="L18" s="9">
        <v>12</v>
      </c>
      <c r="M18" s="9">
        <v>13</v>
      </c>
      <c r="N18" s="9">
        <v>15</v>
      </c>
      <c r="O18" s="9">
        <v>16</v>
      </c>
      <c r="P18" s="9">
        <v>17</v>
      </c>
      <c r="Q18" s="9">
        <v>18</v>
      </c>
      <c r="R18" s="9">
        <v>19</v>
      </c>
      <c r="S18" s="9">
        <v>20</v>
      </c>
      <c r="T18" s="9">
        <v>22</v>
      </c>
      <c r="U18" s="9">
        <v>23</v>
      </c>
      <c r="V18" s="9">
        <v>24</v>
      </c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16">
        <v>73</v>
      </c>
      <c r="BM18" s="14">
        <v>24</v>
      </c>
      <c r="BN18" s="15">
        <f t="shared" si="4"/>
        <v>24.591279244187451</v>
      </c>
      <c r="BO18" s="16">
        <f t="shared" si="0"/>
        <v>2.4636635174477117E-2</v>
      </c>
      <c r="BQ18" s="14">
        <v>49</v>
      </c>
      <c r="BR18" s="15">
        <f t="shared" si="5"/>
        <v>49.182558488374902</v>
      </c>
      <c r="BS18" s="16">
        <f t="shared" si="1"/>
        <v>3.7256834362224822E-3</v>
      </c>
      <c r="BU18" s="14">
        <v>73</v>
      </c>
      <c r="BV18" s="15">
        <f t="shared" si="6"/>
        <v>73.773837732562328</v>
      </c>
      <c r="BW18" s="16">
        <f t="shared" si="2"/>
        <v>1.0600516884415446E-2</v>
      </c>
      <c r="BY18" s="14">
        <v>97</v>
      </c>
      <c r="BZ18" s="15">
        <f t="shared" si="7"/>
        <v>98.365116976749803</v>
      </c>
      <c r="CA18" s="16">
        <f t="shared" si="3"/>
        <v>1.4073370894327869E-2</v>
      </c>
      <c r="CC18" s="1">
        <f t="shared" si="8"/>
        <v>2.4636635174477117E-2</v>
      </c>
      <c r="CD18" s="1">
        <f t="shared" si="9"/>
        <v>3.7256834362224822E-3</v>
      </c>
      <c r="CE18" s="1">
        <f t="shared" si="10"/>
        <v>1.0600516884415446E-2</v>
      </c>
      <c r="CF18" s="1">
        <f t="shared" si="11"/>
        <v>1.4073370894327869E-2</v>
      </c>
    </row>
    <row r="19" spans="1:84" ht="11.25">
      <c r="B19" s="28" t="s">
        <v>9</v>
      </c>
      <c r="C19" s="14">
        <v>1</v>
      </c>
      <c r="D19" s="9">
        <v>2</v>
      </c>
      <c r="E19" s="9">
        <v>3</v>
      </c>
      <c r="F19" s="9">
        <v>5</v>
      </c>
      <c r="G19" s="9">
        <v>6</v>
      </c>
      <c r="H19" s="9">
        <v>7</v>
      </c>
      <c r="I19" s="9">
        <v>8</v>
      </c>
      <c r="J19" s="9">
        <v>10</v>
      </c>
      <c r="K19" s="9">
        <v>11</v>
      </c>
      <c r="L19" s="9">
        <v>12</v>
      </c>
      <c r="M19" s="9">
        <v>13</v>
      </c>
      <c r="N19" s="9">
        <v>15</v>
      </c>
      <c r="O19" s="9">
        <v>16</v>
      </c>
      <c r="P19" s="9">
        <v>17</v>
      </c>
      <c r="Q19" s="9">
        <v>18</v>
      </c>
      <c r="R19" s="9">
        <v>19</v>
      </c>
      <c r="S19" s="9">
        <v>20</v>
      </c>
      <c r="T19" s="9">
        <v>22</v>
      </c>
      <c r="U19" s="9">
        <v>23</v>
      </c>
      <c r="V19" s="9">
        <v>24</v>
      </c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16">
        <v>73</v>
      </c>
      <c r="BM19" s="14">
        <v>24</v>
      </c>
      <c r="BN19" s="15">
        <f t="shared" si="4"/>
        <v>24.910965874361885</v>
      </c>
      <c r="BO19" s="16">
        <f t="shared" si="0"/>
        <v>3.7956911431745212E-2</v>
      </c>
      <c r="BQ19" s="14">
        <v>49</v>
      </c>
      <c r="BR19" s="15">
        <f t="shared" si="5"/>
        <v>49.82193174872377</v>
      </c>
      <c r="BS19" s="16">
        <f t="shared" si="1"/>
        <v>1.6774117320893272E-2</v>
      </c>
      <c r="BU19" s="14">
        <v>73</v>
      </c>
      <c r="BV19" s="15">
        <f t="shared" si="6"/>
        <v>74.732897623085634</v>
      </c>
      <c r="BW19" s="16">
        <f t="shared" si="2"/>
        <v>2.3738323603912797E-2</v>
      </c>
      <c r="BY19" s="14">
        <v>97</v>
      </c>
      <c r="BZ19" s="15">
        <f t="shared" si="7"/>
        <v>99.643863497447541</v>
      </c>
      <c r="CA19" s="16">
        <f t="shared" si="3"/>
        <v>2.7256324715954027E-2</v>
      </c>
      <c r="CC19" s="1">
        <f t="shared" si="8"/>
        <v>3.7956911431745212E-2</v>
      </c>
      <c r="CD19" s="1">
        <f t="shared" si="9"/>
        <v>1.6774117320893272E-2</v>
      </c>
      <c r="CE19" s="1">
        <f t="shared" si="10"/>
        <v>2.3738323603912797E-2</v>
      </c>
      <c r="CF19" s="1">
        <f t="shared" si="11"/>
        <v>2.7256324715954027E-2</v>
      </c>
    </row>
    <row r="20" spans="1:84" ht="11.25">
      <c r="B20" s="28" t="s">
        <v>10</v>
      </c>
      <c r="C20" s="14">
        <v>1</v>
      </c>
      <c r="D20" s="9">
        <v>2</v>
      </c>
      <c r="E20" s="9">
        <v>3</v>
      </c>
      <c r="F20" s="9">
        <v>5</v>
      </c>
      <c r="G20" s="9">
        <v>6</v>
      </c>
      <c r="H20" s="9">
        <v>7</v>
      </c>
      <c r="I20" s="9">
        <v>8</v>
      </c>
      <c r="J20" s="9">
        <v>10</v>
      </c>
      <c r="K20" s="9">
        <v>11</v>
      </c>
      <c r="L20" s="9">
        <v>12</v>
      </c>
      <c r="M20" s="9">
        <v>14</v>
      </c>
      <c r="N20" s="9">
        <v>15</v>
      </c>
      <c r="O20" s="9">
        <v>16</v>
      </c>
      <c r="P20" s="9">
        <v>17</v>
      </c>
      <c r="Q20" s="9">
        <v>18</v>
      </c>
      <c r="R20" s="9">
        <v>19</v>
      </c>
      <c r="S20" s="9">
        <v>20</v>
      </c>
      <c r="T20" s="9">
        <v>22</v>
      </c>
      <c r="U20" s="9">
        <v>23</v>
      </c>
      <c r="V20" s="9">
        <v>24</v>
      </c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16">
        <v>73</v>
      </c>
      <c r="BM20" s="14">
        <v>24</v>
      </c>
      <c r="BN20" s="15">
        <f t="shared" si="4"/>
        <v>25.234808430728588</v>
      </c>
      <c r="BO20" s="16">
        <f t="shared" si="0"/>
        <v>5.1450351280357833E-2</v>
      </c>
      <c r="BQ20" s="14">
        <v>49</v>
      </c>
      <c r="BR20" s="15">
        <f t="shared" si="5"/>
        <v>50.469616861457176</v>
      </c>
      <c r="BS20" s="16">
        <f t="shared" si="1"/>
        <v>2.9992180846064819E-2</v>
      </c>
      <c r="BU20" s="14">
        <v>73</v>
      </c>
      <c r="BV20" s="15">
        <f t="shared" si="6"/>
        <v>75.704425292185746</v>
      </c>
      <c r="BW20" s="16">
        <f t="shared" si="2"/>
        <v>3.7046921810763647E-2</v>
      </c>
      <c r="BY20" s="14">
        <v>97</v>
      </c>
      <c r="BZ20" s="15">
        <f t="shared" si="7"/>
        <v>100.93923372291435</v>
      </c>
      <c r="CA20" s="16">
        <f t="shared" si="3"/>
        <v>4.0610656937261361E-2</v>
      </c>
      <c r="CC20" s="1">
        <f t="shared" si="8"/>
        <v>5.1450351280357833E-2</v>
      </c>
      <c r="CD20" s="1">
        <f t="shared" si="9"/>
        <v>2.9992180846064819E-2</v>
      </c>
      <c r="CE20" s="1">
        <f t="shared" si="10"/>
        <v>3.7046921810763647E-2</v>
      </c>
      <c r="CF20" s="1">
        <f t="shared" si="11"/>
        <v>4.0610656937261361E-2</v>
      </c>
    </row>
    <row r="21" spans="1:84" ht="11.25">
      <c r="B21" s="28" t="s">
        <v>11</v>
      </c>
      <c r="C21" s="14">
        <v>1</v>
      </c>
      <c r="D21" s="9">
        <v>2</v>
      </c>
      <c r="E21" s="9">
        <v>3</v>
      </c>
      <c r="F21" s="9">
        <v>5</v>
      </c>
      <c r="G21" s="9">
        <v>6</v>
      </c>
      <c r="H21" s="9">
        <v>7</v>
      </c>
      <c r="I21" s="9">
        <v>9</v>
      </c>
      <c r="J21" s="9">
        <v>10</v>
      </c>
      <c r="K21" s="9">
        <v>11</v>
      </c>
      <c r="L21" s="9">
        <v>13</v>
      </c>
      <c r="M21" s="9">
        <v>14</v>
      </c>
      <c r="N21" s="9">
        <v>15</v>
      </c>
      <c r="O21" s="9">
        <v>16</v>
      </c>
      <c r="P21" s="9">
        <v>18</v>
      </c>
      <c r="Q21" s="9">
        <v>19</v>
      </c>
      <c r="R21" s="9">
        <v>20</v>
      </c>
      <c r="S21" s="9">
        <v>22</v>
      </c>
      <c r="T21" s="9">
        <v>23</v>
      </c>
      <c r="U21" s="9">
        <v>24</v>
      </c>
      <c r="V21" s="9">
        <v>25</v>
      </c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16">
        <v>77</v>
      </c>
      <c r="BM21" s="14">
        <v>25</v>
      </c>
      <c r="BN21" s="15">
        <f t="shared" si="4"/>
        <v>25.562860940328058</v>
      </c>
      <c r="BO21" s="16">
        <f t="shared" si="0"/>
        <v>2.2514437613122312E-2</v>
      </c>
      <c r="BQ21" s="14">
        <v>51</v>
      </c>
      <c r="BR21" s="15">
        <f t="shared" si="5"/>
        <v>51.125721880656116</v>
      </c>
      <c r="BS21" s="16">
        <f t="shared" si="1"/>
        <v>2.4651349148257953E-3</v>
      </c>
      <c r="BU21" s="14">
        <v>77</v>
      </c>
      <c r="BV21" s="15">
        <f t="shared" si="6"/>
        <v>76.688582820984152</v>
      </c>
      <c r="BW21" s="16">
        <f t="shared" si="2"/>
        <v>4.0443789482577661E-3</v>
      </c>
      <c r="BY21" s="14">
        <v>103</v>
      </c>
      <c r="BZ21" s="15">
        <f t="shared" si="7"/>
        <v>102.25144376131223</v>
      </c>
      <c r="CA21" s="16">
        <f t="shared" si="3"/>
        <v>7.2675362979395036E-3</v>
      </c>
      <c r="CC21" s="1">
        <f t="shared" si="8"/>
        <v>2.2514437613122312E-2</v>
      </c>
      <c r="CD21" s="1">
        <f t="shared" si="9"/>
        <v>2.4651349148257953E-3</v>
      </c>
      <c r="CE21" s="1">
        <f t="shared" si="10"/>
        <v>4.0443789482577661E-3</v>
      </c>
      <c r="CF21" s="1">
        <f t="shared" si="11"/>
        <v>7.2675362979395036E-3</v>
      </c>
    </row>
    <row r="22" spans="1:84" ht="11.25">
      <c r="B22" s="28" t="s">
        <v>12</v>
      </c>
      <c r="C22" s="14">
        <v>1</v>
      </c>
      <c r="D22" s="9">
        <v>2</v>
      </c>
      <c r="E22" s="9">
        <v>3</v>
      </c>
      <c r="F22" s="9">
        <v>5</v>
      </c>
      <c r="G22" s="9">
        <v>6</v>
      </c>
      <c r="H22" s="9">
        <v>7</v>
      </c>
      <c r="I22" s="9">
        <v>9</v>
      </c>
      <c r="J22" s="9">
        <v>10</v>
      </c>
      <c r="K22" s="9">
        <v>11</v>
      </c>
      <c r="L22" s="9">
        <v>13</v>
      </c>
      <c r="M22" s="9">
        <v>14</v>
      </c>
      <c r="N22" s="9">
        <v>15</v>
      </c>
      <c r="O22" s="9">
        <v>17</v>
      </c>
      <c r="P22" s="9">
        <v>18</v>
      </c>
      <c r="Q22" s="9">
        <v>19</v>
      </c>
      <c r="R22" s="9">
        <v>20</v>
      </c>
      <c r="S22" s="9">
        <v>22</v>
      </c>
      <c r="T22" s="9">
        <v>23</v>
      </c>
      <c r="U22" s="9">
        <v>24</v>
      </c>
      <c r="V22" s="9">
        <v>26</v>
      </c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16">
        <v>78</v>
      </c>
      <c r="BM22" s="14">
        <v>26</v>
      </c>
      <c r="BN22" s="15">
        <f t="shared" si="4"/>
        <v>25.895178132552321</v>
      </c>
      <c r="BO22" s="16">
        <f t="shared" si="0"/>
        <v>4.0316102864492035E-3</v>
      </c>
      <c r="BQ22" s="14">
        <v>51</v>
      </c>
      <c r="BR22" s="15">
        <f t="shared" si="5"/>
        <v>51.790356265104641</v>
      </c>
      <c r="BS22" s="16">
        <f t="shared" si="1"/>
        <v>1.549718166871846E-2</v>
      </c>
      <c r="BU22" s="14">
        <v>78</v>
      </c>
      <c r="BV22" s="15">
        <f t="shared" si="6"/>
        <v>77.685534397656937</v>
      </c>
      <c r="BW22" s="16">
        <f t="shared" si="2"/>
        <v>4.0316102864495227E-3</v>
      </c>
      <c r="BY22" s="14">
        <v>103</v>
      </c>
      <c r="BZ22" s="15">
        <f t="shared" si="7"/>
        <v>103.58071253020928</v>
      </c>
      <c r="CA22" s="16">
        <f t="shared" si="3"/>
        <v>5.6379857301872118E-3</v>
      </c>
      <c r="CC22" s="1">
        <f t="shared" si="8"/>
        <v>4.0316102864492035E-3</v>
      </c>
      <c r="CD22" s="1">
        <f t="shared" si="9"/>
        <v>1.549718166871846E-2</v>
      </c>
      <c r="CE22" s="1">
        <f t="shared" si="10"/>
        <v>4.0316102864495227E-3</v>
      </c>
      <c r="CF22" s="1">
        <f t="shared" si="11"/>
        <v>5.6379857301872118E-3</v>
      </c>
    </row>
    <row r="23" spans="1:84" ht="11.25">
      <c r="B23" s="28" t="s">
        <v>13</v>
      </c>
      <c r="C23" s="14">
        <v>1</v>
      </c>
      <c r="D23" s="9">
        <v>2</v>
      </c>
      <c r="E23" s="9">
        <v>3</v>
      </c>
      <c r="F23" s="9">
        <v>5</v>
      </c>
      <c r="G23" s="9">
        <v>6</v>
      </c>
      <c r="H23" s="9">
        <v>7</v>
      </c>
      <c r="I23" s="9">
        <v>9</v>
      </c>
      <c r="J23" s="9">
        <v>10</v>
      </c>
      <c r="K23" s="9">
        <v>11</v>
      </c>
      <c r="L23" s="9">
        <v>13</v>
      </c>
      <c r="M23" s="9">
        <v>14</v>
      </c>
      <c r="N23" s="9">
        <v>16</v>
      </c>
      <c r="O23" s="9">
        <v>17</v>
      </c>
      <c r="P23" s="9">
        <v>18</v>
      </c>
      <c r="Q23" s="9">
        <v>19</v>
      </c>
      <c r="R23" s="9">
        <v>20</v>
      </c>
      <c r="S23" s="9">
        <v>22</v>
      </c>
      <c r="T23" s="9">
        <v>23</v>
      </c>
      <c r="U23" s="9">
        <v>24</v>
      </c>
      <c r="V23" s="9">
        <v>26</v>
      </c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16">
        <v>78</v>
      </c>
      <c r="BM23" s="14">
        <v>26</v>
      </c>
      <c r="BN23" s="15">
        <f t="shared" si="4"/>
        <v>26.231815448275498</v>
      </c>
      <c r="BO23" s="16">
        <f t="shared" si="0"/>
        <v>8.9159787798268348E-3</v>
      </c>
      <c r="BQ23" s="14">
        <v>52</v>
      </c>
      <c r="BR23" s="15">
        <f t="shared" si="5"/>
        <v>52.463630896550995</v>
      </c>
      <c r="BS23" s="16">
        <f t="shared" si="1"/>
        <v>8.9159787798268348E-3</v>
      </c>
      <c r="BU23" s="14">
        <v>78</v>
      </c>
      <c r="BV23" s="15">
        <f t="shared" si="6"/>
        <v>78.695446344826465</v>
      </c>
      <c r="BW23" s="16">
        <f t="shared" si="2"/>
        <v>8.9159787798264705E-3</v>
      </c>
      <c r="BY23" s="14">
        <v>104</v>
      </c>
      <c r="BZ23" s="15">
        <f t="shared" si="7"/>
        <v>104.92726179310199</v>
      </c>
      <c r="CA23" s="16">
        <f t="shared" si="3"/>
        <v>8.9159787798268348E-3</v>
      </c>
      <c r="CC23" s="1">
        <f t="shared" si="8"/>
        <v>8.9159787798268348E-3</v>
      </c>
      <c r="CD23" s="1">
        <f t="shared" si="9"/>
        <v>8.9159787798268348E-3</v>
      </c>
      <c r="CE23" s="1">
        <f t="shared" si="10"/>
        <v>8.9159787798264705E-3</v>
      </c>
      <c r="CF23" s="1">
        <f t="shared" si="11"/>
        <v>8.9159787798268348E-3</v>
      </c>
    </row>
    <row r="24" spans="1:84" ht="11.25">
      <c r="B24" s="28" t="s">
        <v>14</v>
      </c>
      <c r="C24" s="14">
        <v>1</v>
      </c>
      <c r="D24" s="9">
        <v>2</v>
      </c>
      <c r="E24" s="9">
        <v>3</v>
      </c>
      <c r="F24" s="9">
        <v>5</v>
      </c>
      <c r="G24" s="9">
        <v>6</v>
      </c>
      <c r="H24" s="9">
        <v>8</v>
      </c>
      <c r="I24" s="9">
        <v>9</v>
      </c>
      <c r="J24" s="9">
        <v>10</v>
      </c>
      <c r="K24" s="9">
        <v>12</v>
      </c>
      <c r="L24" s="9">
        <v>13</v>
      </c>
      <c r="M24" s="9">
        <v>14</v>
      </c>
      <c r="N24" s="9">
        <v>16</v>
      </c>
      <c r="O24" s="9">
        <v>17</v>
      </c>
      <c r="P24" s="9">
        <v>18</v>
      </c>
      <c r="Q24" s="9">
        <v>19</v>
      </c>
      <c r="R24" s="9">
        <v>20</v>
      </c>
      <c r="S24" s="9">
        <v>22</v>
      </c>
      <c r="T24" s="9">
        <v>23</v>
      </c>
      <c r="U24" s="9">
        <v>25</v>
      </c>
      <c r="V24" s="9">
        <v>26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16">
        <v>78</v>
      </c>
      <c r="BM24" s="14">
        <v>26</v>
      </c>
      <c r="BN24" s="15">
        <f t="shared" si="4"/>
        <v>26.572829049103078</v>
      </c>
      <c r="BO24" s="16">
        <f t="shared" si="0"/>
        <v>2.2031886503964523E-2</v>
      </c>
      <c r="BQ24" s="14">
        <v>52</v>
      </c>
      <c r="BR24" s="15">
        <f t="shared" si="5"/>
        <v>53.145658098206155</v>
      </c>
      <c r="BS24" s="16">
        <f t="shared" si="1"/>
        <v>2.2031886503964523E-2</v>
      </c>
      <c r="BU24" s="14">
        <v>78</v>
      </c>
      <c r="BV24" s="15">
        <f t="shared" si="6"/>
        <v>79.718487147309204</v>
      </c>
      <c r="BW24" s="16">
        <f t="shared" si="2"/>
        <v>2.2031886503964159E-2</v>
      </c>
      <c r="BY24" s="14">
        <v>104</v>
      </c>
      <c r="BZ24" s="15">
        <f t="shared" si="7"/>
        <v>106.29131619641231</v>
      </c>
      <c r="CA24" s="16">
        <f t="shared" si="3"/>
        <v>2.2031886503964523E-2</v>
      </c>
      <c r="CC24" s="1">
        <f t="shared" si="8"/>
        <v>2.2031886503964523E-2</v>
      </c>
      <c r="CD24" s="1">
        <f t="shared" si="9"/>
        <v>2.2031886503964523E-2</v>
      </c>
      <c r="CE24" s="1">
        <f t="shared" si="10"/>
        <v>2.2031886503964159E-2</v>
      </c>
      <c r="CF24" s="1">
        <f t="shared" si="11"/>
        <v>2.2031886503964523E-2</v>
      </c>
    </row>
    <row r="25" spans="1:84" ht="11.25">
      <c r="B25" s="28" t="s">
        <v>15</v>
      </c>
      <c r="C25" s="14">
        <v>1</v>
      </c>
      <c r="D25" s="9">
        <v>2</v>
      </c>
      <c r="E25" s="9">
        <v>4</v>
      </c>
      <c r="F25" s="9">
        <v>5</v>
      </c>
      <c r="G25" s="9">
        <v>6</v>
      </c>
      <c r="H25" s="9">
        <v>8</v>
      </c>
      <c r="I25" s="9">
        <v>9</v>
      </c>
      <c r="J25" s="9">
        <v>10</v>
      </c>
      <c r="K25" s="9">
        <v>12</v>
      </c>
      <c r="L25" s="9">
        <v>13</v>
      </c>
      <c r="M25" s="9">
        <v>14</v>
      </c>
      <c r="N25" s="9">
        <v>16</v>
      </c>
      <c r="O25" s="9">
        <v>17</v>
      </c>
      <c r="P25" s="9">
        <v>18</v>
      </c>
      <c r="Q25" s="9">
        <v>20</v>
      </c>
      <c r="R25" s="9">
        <v>22</v>
      </c>
      <c r="S25" s="9">
        <v>23</v>
      </c>
      <c r="T25" s="9">
        <v>24</v>
      </c>
      <c r="U25" s="9">
        <v>26</v>
      </c>
      <c r="V25" s="9">
        <v>27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16">
        <v>82</v>
      </c>
      <c r="BM25" s="14">
        <v>27</v>
      </c>
      <c r="BN25" s="15">
        <f t="shared" si="4"/>
        <v>26.918275826741414</v>
      </c>
      <c r="BO25" s="16">
        <f t="shared" si="0"/>
        <v>3.0268212317994671E-3</v>
      </c>
      <c r="BQ25" s="14">
        <v>54</v>
      </c>
      <c r="BR25" s="15">
        <f t="shared" si="5"/>
        <v>53.836551653482829</v>
      </c>
      <c r="BS25" s="16">
        <f t="shared" si="1"/>
        <v>3.0268212317994671E-3</v>
      </c>
      <c r="BU25" s="14">
        <v>82</v>
      </c>
      <c r="BV25" s="15">
        <f t="shared" si="6"/>
        <v>80.754827480224222</v>
      </c>
      <c r="BW25" s="16">
        <f t="shared" si="2"/>
        <v>1.5185030728972905E-2</v>
      </c>
      <c r="BY25" s="14">
        <v>110</v>
      </c>
      <c r="BZ25" s="15">
        <f t="shared" si="7"/>
        <v>107.67310330696566</v>
      </c>
      <c r="CA25" s="16">
        <f t="shared" si="3"/>
        <v>2.1153606300312204E-2</v>
      </c>
      <c r="CC25" s="1">
        <f t="shared" si="8"/>
        <v>3.0268212317994671E-3</v>
      </c>
      <c r="CD25" s="1">
        <f t="shared" si="9"/>
        <v>3.0268212317994671E-3</v>
      </c>
      <c r="CE25" s="1">
        <f t="shared" si="10"/>
        <v>1.5185030728972905E-2</v>
      </c>
      <c r="CF25" s="1">
        <f t="shared" si="11"/>
        <v>2.1153606300312204E-2</v>
      </c>
    </row>
    <row r="26" spans="1:84" ht="11.25">
      <c r="A26" s="2">
        <v>1938</v>
      </c>
      <c r="B26" s="28" t="s">
        <v>4</v>
      </c>
      <c r="C26" s="14">
        <v>1</v>
      </c>
      <c r="D26" s="9">
        <v>2</v>
      </c>
      <c r="E26" s="9">
        <v>4</v>
      </c>
      <c r="F26" s="9">
        <v>5</v>
      </c>
      <c r="G26" s="9">
        <v>6</v>
      </c>
      <c r="H26" s="9">
        <v>8</v>
      </c>
      <c r="I26" s="9">
        <v>9</v>
      </c>
      <c r="J26" s="9">
        <v>11</v>
      </c>
      <c r="K26" s="9">
        <v>12</v>
      </c>
      <c r="L26" s="9">
        <v>13</v>
      </c>
      <c r="M26" s="9">
        <v>15</v>
      </c>
      <c r="N26" s="9">
        <v>16</v>
      </c>
      <c r="O26" s="9">
        <v>17</v>
      </c>
      <c r="P26" s="9">
        <v>19</v>
      </c>
      <c r="Q26" s="9">
        <v>20</v>
      </c>
      <c r="R26" s="9">
        <v>22</v>
      </c>
      <c r="S26" s="9">
        <v>23</v>
      </c>
      <c r="T26" s="9">
        <v>24</v>
      </c>
      <c r="U26" s="9">
        <v>26</v>
      </c>
      <c r="V26" s="9">
        <v>27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16">
        <v>82</v>
      </c>
      <c r="BM26" s="14">
        <v>27</v>
      </c>
      <c r="BN26" s="15">
        <f t="shared" si="4"/>
        <v>27.26821341248905</v>
      </c>
      <c r="BO26" s="16">
        <f t="shared" si="0"/>
        <v>9.9338300921870473E-3</v>
      </c>
      <c r="BQ26" s="14">
        <v>54</v>
      </c>
      <c r="BR26" s="15">
        <f t="shared" si="5"/>
        <v>54.536426824978101</v>
      </c>
      <c r="BS26" s="16">
        <f t="shared" si="1"/>
        <v>9.9338300921870473E-3</v>
      </c>
      <c r="BU26" s="14">
        <v>82</v>
      </c>
      <c r="BV26" s="15">
        <f t="shared" si="6"/>
        <v>81.804640237467126</v>
      </c>
      <c r="BW26" s="16">
        <f t="shared" si="2"/>
        <v>2.3824361284496831E-3</v>
      </c>
      <c r="BY26" s="14">
        <v>110</v>
      </c>
      <c r="BZ26" s="15">
        <f t="shared" si="7"/>
        <v>109.0728536499562</v>
      </c>
      <c r="CA26" s="16">
        <f t="shared" si="3"/>
        <v>8.4286031822163529E-3</v>
      </c>
      <c r="CC26" s="1">
        <f t="shared" si="8"/>
        <v>9.9338300921870473E-3</v>
      </c>
      <c r="CD26" s="1">
        <f t="shared" si="9"/>
        <v>9.9338300921870473E-3</v>
      </c>
      <c r="CE26" s="1">
        <f t="shared" si="10"/>
        <v>2.3824361284496831E-3</v>
      </c>
      <c r="CF26" s="1">
        <f t="shared" si="11"/>
        <v>8.4286031822163529E-3</v>
      </c>
    </row>
    <row r="27" spans="1:84" ht="11.25">
      <c r="B27" s="28" t="s">
        <v>5</v>
      </c>
      <c r="C27" s="14">
        <v>1</v>
      </c>
      <c r="D27" s="9">
        <v>2</v>
      </c>
      <c r="E27" s="9">
        <v>4</v>
      </c>
      <c r="F27" s="9">
        <v>5</v>
      </c>
      <c r="G27" s="9">
        <v>6</v>
      </c>
      <c r="H27" s="9">
        <v>8</v>
      </c>
      <c r="I27" s="9">
        <v>9</v>
      </c>
      <c r="J27" s="9">
        <v>11</v>
      </c>
      <c r="K27" s="9">
        <v>12</v>
      </c>
      <c r="L27" s="9">
        <v>14</v>
      </c>
      <c r="M27" s="9">
        <v>15</v>
      </c>
      <c r="N27" s="9">
        <v>16</v>
      </c>
      <c r="O27" s="9">
        <v>18</v>
      </c>
      <c r="P27" s="9">
        <v>19</v>
      </c>
      <c r="Q27" s="9">
        <v>20</v>
      </c>
      <c r="R27" s="9">
        <v>22</v>
      </c>
      <c r="S27" s="9">
        <v>23</v>
      </c>
      <c r="T27" s="9">
        <v>25</v>
      </c>
      <c r="U27" s="9">
        <v>26</v>
      </c>
      <c r="V27" s="9">
        <v>27</v>
      </c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16">
        <v>83</v>
      </c>
      <c r="BM27" s="14">
        <v>27</v>
      </c>
      <c r="BN27" s="15">
        <f t="shared" si="4"/>
        <v>27.622700186851404</v>
      </c>
      <c r="BO27" s="16">
        <f t="shared" si="0"/>
        <v>2.3062969883385322E-2</v>
      </c>
      <c r="BQ27" s="14">
        <v>54</v>
      </c>
      <c r="BR27" s="15">
        <f t="shared" si="5"/>
        <v>55.245400373702807</v>
      </c>
      <c r="BS27" s="16">
        <f t="shared" si="1"/>
        <v>2.3062969883385322E-2</v>
      </c>
      <c r="BU27" s="14">
        <v>83</v>
      </c>
      <c r="BV27" s="15">
        <f t="shared" si="6"/>
        <v>82.868100560554197</v>
      </c>
      <c r="BW27" s="16">
        <f t="shared" si="2"/>
        <v>1.5891498728410009E-3</v>
      </c>
      <c r="BY27" s="14">
        <v>110</v>
      </c>
      <c r="BZ27" s="15">
        <f t="shared" si="7"/>
        <v>110.49080074740561</v>
      </c>
      <c r="CA27" s="16">
        <f t="shared" si="3"/>
        <v>4.4618249764146805E-3</v>
      </c>
      <c r="CC27" s="1">
        <f t="shared" si="8"/>
        <v>2.3062969883385322E-2</v>
      </c>
      <c r="CD27" s="1">
        <f t="shared" si="9"/>
        <v>2.3062969883385322E-2</v>
      </c>
      <c r="CE27" s="1">
        <f t="shared" si="10"/>
        <v>1.5891498728410009E-3</v>
      </c>
      <c r="CF27" s="1">
        <f t="shared" si="11"/>
        <v>4.4618249764146805E-3</v>
      </c>
    </row>
    <row r="28" spans="1:84" ht="11.25">
      <c r="B28" s="28" t="s">
        <v>6</v>
      </c>
      <c r="C28" s="14">
        <v>1</v>
      </c>
      <c r="D28" s="9">
        <v>2</v>
      </c>
      <c r="E28" s="9">
        <v>4</v>
      </c>
      <c r="F28" s="9">
        <v>5</v>
      </c>
      <c r="G28" s="9">
        <v>7</v>
      </c>
      <c r="H28" s="9">
        <v>8</v>
      </c>
      <c r="I28" s="9">
        <v>9</v>
      </c>
      <c r="J28" s="9">
        <v>11</v>
      </c>
      <c r="K28" s="9">
        <v>12</v>
      </c>
      <c r="L28" s="9">
        <v>14</v>
      </c>
      <c r="M28" s="9">
        <v>15</v>
      </c>
      <c r="N28" s="9">
        <v>17</v>
      </c>
      <c r="O28" s="9">
        <v>18</v>
      </c>
      <c r="P28" s="9">
        <v>19</v>
      </c>
      <c r="Q28" s="9">
        <v>20</v>
      </c>
      <c r="R28" s="9">
        <v>22</v>
      </c>
      <c r="S28" s="9">
        <v>23</v>
      </c>
      <c r="T28" s="9">
        <v>25</v>
      </c>
      <c r="U28" s="9">
        <v>26</v>
      </c>
      <c r="V28" s="9">
        <v>28</v>
      </c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16">
        <v>83</v>
      </c>
      <c r="BM28" s="14">
        <v>28</v>
      </c>
      <c r="BN28" s="15">
        <f t="shared" si="4"/>
        <v>27.98179528928047</v>
      </c>
      <c r="BO28" s="16">
        <f t="shared" si="0"/>
        <v>6.5016823998322233E-4</v>
      </c>
      <c r="BQ28" s="14">
        <v>56</v>
      </c>
      <c r="BR28" s="15">
        <f t="shared" si="5"/>
        <v>55.96359057856094</v>
      </c>
      <c r="BS28" s="16">
        <f t="shared" si="1"/>
        <v>6.5016823998322233E-4</v>
      </c>
      <c r="BU28" s="14">
        <v>83</v>
      </c>
      <c r="BV28" s="15">
        <f t="shared" si="6"/>
        <v>83.945385867841395</v>
      </c>
      <c r="BW28" s="16">
        <f t="shared" si="2"/>
        <v>1.1390191178811989E-2</v>
      </c>
      <c r="BY28" s="14">
        <v>111</v>
      </c>
      <c r="BZ28" s="15">
        <f t="shared" si="7"/>
        <v>111.92718115712188</v>
      </c>
      <c r="CA28" s="16">
        <f t="shared" si="3"/>
        <v>8.3529833974944068E-3</v>
      </c>
      <c r="CC28" s="1">
        <f t="shared" si="8"/>
        <v>6.5016823998322233E-4</v>
      </c>
      <c r="CD28" s="1">
        <f t="shared" si="9"/>
        <v>6.5016823998322233E-4</v>
      </c>
      <c r="CE28" s="1">
        <f t="shared" si="10"/>
        <v>1.1390191178811989E-2</v>
      </c>
      <c r="CF28" s="1">
        <f t="shared" si="11"/>
        <v>8.3529833974944068E-3</v>
      </c>
    </row>
    <row r="29" spans="1:84" ht="11.25">
      <c r="B29" s="28" t="s">
        <v>7</v>
      </c>
      <c r="C29" s="14">
        <v>1</v>
      </c>
      <c r="D29" s="9">
        <v>2</v>
      </c>
      <c r="E29" s="9">
        <v>4</v>
      </c>
      <c r="F29" s="9">
        <v>5</v>
      </c>
      <c r="G29" s="9">
        <v>7</v>
      </c>
      <c r="H29" s="9">
        <v>8</v>
      </c>
      <c r="I29" s="9">
        <v>10</v>
      </c>
      <c r="J29" s="9">
        <v>11</v>
      </c>
      <c r="K29" s="9">
        <v>13</v>
      </c>
      <c r="L29" s="9">
        <v>14</v>
      </c>
      <c r="M29" s="9">
        <v>16</v>
      </c>
      <c r="N29" s="9">
        <v>17</v>
      </c>
      <c r="O29" s="9">
        <v>18</v>
      </c>
      <c r="P29" s="9">
        <v>19</v>
      </c>
      <c r="Q29" s="9">
        <v>20</v>
      </c>
      <c r="R29" s="9">
        <v>22</v>
      </c>
      <c r="S29" s="9">
        <v>23</v>
      </c>
      <c r="T29" s="9">
        <v>25</v>
      </c>
      <c r="U29" s="9">
        <v>26</v>
      </c>
      <c r="V29" s="9">
        <v>28</v>
      </c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16">
        <v>83</v>
      </c>
      <c r="BM29" s="14">
        <v>28</v>
      </c>
      <c r="BN29" s="15">
        <f t="shared" si="4"/>
        <v>28.345558628041115</v>
      </c>
      <c r="BO29" s="16">
        <f t="shared" si="0"/>
        <v>1.2341379572896953E-2</v>
      </c>
      <c r="BQ29" s="14">
        <v>56</v>
      </c>
      <c r="BR29" s="15">
        <f t="shared" si="5"/>
        <v>56.691117256082229</v>
      </c>
      <c r="BS29" s="16">
        <f t="shared" si="1"/>
        <v>1.2341379572896953E-2</v>
      </c>
      <c r="BU29" s="14">
        <v>83</v>
      </c>
      <c r="BV29" s="15">
        <f t="shared" si="6"/>
        <v>85.036675884123326</v>
      </c>
      <c r="BW29" s="16">
        <f t="shared" si="2"/>
        <v>2.4538263664136462E-2</v>
      </c>
      <c r="BY29" s="14">
        <v>111</v>
      </c>
      <c r="BZ29" s="15">
        <f t="shared" si="7"/>
        <v>113.38223451216446</v>
      </c>
      <c r="CA29" s="16">
        <f t="shared" si="3"/>
        <v>2.1461572181661791E-2</v>
      </c>
      <c r="CC29" s="1">
        <f t="shared" si="8"/>
        <v>1.2341379572896953E-2</v>
      </c>
      <c r="CD29" s="1">
        <f t="shared" si="9"/>
        <v>1.2341379572896953E-2</v>
      </c>
      <c r="CE29" s="1">
        <f t="shared" si="10"/>
        <v>2.4538263664136462E-2</v>
      </c>
      <c r="CF29" s="1">
        <f t="shared" si="11"/>
        <v>2.1461572181661791E-2</v>
      </c>
    </row>
    <row r="30" spans="1:84" ht="11.25">
      <c r="B30" s="28" t="s">
        <v>8</v>
      </c>
      <c r="C30" s="14">
        <v>1</v>
      </c>
      <c r="D30" s="9">
        <v>2</v>
      </c>
      <c r="E30" s="9">
        <v>4</v>
      </c>
      <c r="F30" s="9">
        <v>5</v>
      </c>
      <c r="G30" s="9">
        <v>7</v>
      </c>
      <c r="H30" s="9">
        <v>8</v>
      </c>
      <c r="I30" s="9">
        <v>10</v>
      </c>
      <c r="J30" s="9">
        <v>11</v>
      </c>
      <c r="K30" s="9">
        <v>13</v>
      </c>
      <c r="L30" s="9">
        <v>14</v>
      </c>
      <c r="M30" s="9">
        <v>16</v>
      </c>
      <c r="N30" s="9">
        <v>17</v>
      </c>
      <c r="O30" s="9">
        <v>18</v>
      </c>
      <c r="P30" s="9">
        <v>19</v>
      </c>
      <c r="Q30" s="9">
        <v>22</v>
      </c>
      <c r="R30" s="9">
        <v>23</v>
      </c>
      <c r="S30" s="9">
        <v>24</v>
      </c>
      <c r="T30" s="9">
        <v>26</v>
      </c>
      <c r="U30" s="9">
        <v>27</v>
      </c>
      <c r="V30" s="9">
        <v>29</v>
      </c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16">
        <v>87</v>
      </c>
      <c r="BM30" s="14">
        <v>29</v>
      </c>
      <c r="BN30" s="15">
        <f t="shared" si="4"/>
        <v>28.714050890205645</v>
      </c>
      <c r="BO30" s="16">
        <f t="shared" si="0"/>
        <v>9.8603141308398409E-3</v>
      </c>
      <c r="BQ30" s="14">
        <v>58</v>
      </c>
      <c r="BR30" s="15">
        <f t="shared" si="5"/>
        <v>57.428101780411289</v>
      </c>
      <c r="BS30" s="16">
        <f t="shared" si="1"/>
        <v>9.8603141308398409E-3</v>
      </c>
      <c r="BU30" s="14">
        <v>87</v>
      </c>
      <c r="BV30" s="15">
        <f t="shared" si="6"/>
        <v>86.142152670616923</v>
      </c>
      <c r="BW30" s="16">
        <f t="shared" si="2"/>
        <v>9.8603141308399641E-3</v>
      </c>
      <c r="BY30" s="14">
        <v>117</v>
      </c>
      <c r="BZ30" s="15">
        <f t="shared" si="7"/>
        <v>114.85620356082258</v>
      </c>
      <c r="CA30" s="16">
        <f t="shared" si="3"/>
        <v>1.8323046488695909E-2</v>
      </c>
      <c r="CC30" s="1">
        <f t="shared" si="8"/>
        <v>9.8603141308398409E-3</v>
      </c>
      <c r="CD30" s="1">
        <f t="shared" si="9"/>
        <v>9.8603141308398409E-3</v>
      </c>
      <c r="CE30" s="1">
        <f t="shared" si="10"/>
        <v>9.8603141308399641E-3</v>
      </c>
      <c r="CF30" s="1">
        <f t="shared" si="11"/>
        <v>1.8323046488695909E-2</v>
      </c>
    </row>
    <row r="31" spans="1:84" ht="11.25">
      <c r="B31" s="28" t="s">
        <v>9</v>
      </c>
      <c r="C31" s="14">
        <v>1</v>
      </c>
      <c r="D31" s="9">
        <v>2</v>
      </c>
      <c r="E31" s="9">
        <v>4</v>
      </c>
      <c r="F31" s="9">
        <v>5</v>
      </c>
      <c r="G31" s="9">
        <v>7</v>
      </c>
      <c r="H31" s="9">
        <v>8</v>
      </c>
      <c r="I31" s="9">
        <v>10</v>
      </c>
      <c r="J31" s="9">
        <v>11</v>
      </c>
      <c r="K31" s="9">
        <v>13</v>
      </c>
      <c r="L31" s="9">
        <v>14</v>
      </c>
      <c r="M31" s="9">
        <v>16</v>
      </c>
      <c r="N31" s="9">
        <v>17</v>
      </c>
      <c r="O31" s="9">
        <v>19</v>
      </c>
      <c r="P31" s="9">
        <v>20</v>
      </c>
      <c r="Q31" s="9">
        <v>22</v>
      </c>
      <c r="R31" s="9">
        <v>23</v>
      </c>
      <c r="S31" s="9">
        <v>25</v>
      </c>
      <c r="T31" s="9">
        <v>26</v>
      </c>
      <c r="U31" s="9">
        <v>28</v>
      </c>
      <c r="V31" s="9">
        <v>29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16">
        <v>87</v>
      </c>
      <c r="BM31" s="14">
        <v>29</v>
      </c>
      <c r="BN31" s="15">
        <f t="shared" si="4"/>
        <v>29.087333551778315</v>
      </c>
      <c r="BO31" s="16">
        <f t="shared" si="0"/>
        <v>3.0115017854591276E-3</v>
      </c>
      <c r="BQ31" s="14">
        <v>58</v>
      </c>
      <c r="BR31" s="15">
        <f t="shared" si="5"/>
        <v>58.174667103556629</v>
      </c>
      <c r="BS31" s="16">
        <f t="shared" si="1"/>
        <v>3.0115017854591276E-3</v>
      </c>
      <c r="BU31" s="14">
        <v>87</v>
      </c>
      <c r="BV31" s="15">
        <f t="shared" si="6"/>
        <v>87.26200065533493</v>
      </c>
      <c r="BW31" s="16">
        <f t="shared" si="2"/>
        <v>3.0115017854589641E-3</v>
      </c>
      <c r="BY31" s="14">
        <v>117</v>
      </c>
      <c r="BZ31" s="15">
        <f t="shared" si="7"/>
        <v>116.34933420711326</v>
      </c>
      <c r="CA31" s="16">
        <f t="shared" si="3"/>
        <v>5.5612460930490699E-3</v>
      </c>
      <c r="CC31" s="1">
        <f t="shared" si="8"/>
        <v>3.0115017854591276E-3</v>
      </c>
      <c r="CD31" s="1">
        <f t="shared" si="9"/>
        <v>3.0115017854591276E-3</v>
      </c>
      <c r="CE31" s="1">
        <f t="shared" si="10"/>
        <v>3.0115017854589641E-3</v>
      </c>
      <c r="CF31" s="1">
        <f t="shared" si="11"/>
        <v>5.5612460930490699E-3</v>
      </c>
    </row>
    <row r="32" spans="1:84" ht="11.25">
      <c r="B32" s="28" t="s">
        <v>10</v>
      </c>
      <c r="C32" s="14">
        <v>1</v>
      </c>
      <c r="D32" s="9">
        <v>2</v>
      </c>
      <c r="E32" s="9">
        <v>4</v>
      </c>
      <c r="F32" s="9">
        <v>5</v>
      </c>
      <c r="G32" s="9">
        <v>7</v>
      </c>
      <c r="H32" s="9">
        <v>8</v>
      </c>
      <c r="I32" s="9">
        <v>10</v>
      </c>
      <c r="J32" s="9">
        <v>12</v>
      </c>
      <c r="K32" s="9">
        <v>13</v>
      </c>
      <c r="L32" s="9">
        <v>15</v>
      </c>
      <c r="M32" s="9">
        <v>16</v>
      </c>
      <c r="N32" s="9">
        <v>17</v>
      </c>
      <c r="O32" s="9">
        <v>19</v>
      </c>
      <c r="P32" s="9">
        <v>20</v>
      </c>
      <c r="Q32" s="9">
        <v>22</v>
      </c>
      <c r="R32" s="9">
        <v>23</v>
      </c>
      <c r="S32" s="9">
        <v>25</v>
      </c>
      <c r="T32" s="9">
        <v>26</v>
      </c>
      <c r="U32" s="9">
        <v>28</v>
      </c>
      <c r="V32" s="9">
        <v>29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16">
        <v>89</v>
      </c>
      <c r="BM32" s="14">
        <v>29</v>
      </c>
      <c r="BN32" s="15">
        <f t="shared" si="4"/>
        <v>29.465468887951431</v>
      </c>
      <c r="BO32" s="16">
        <f t="shared" si="0"/>
        <v>1.6050651308670037E-2</v>
      </c>
      <c r="BQ32" s="14">
        <v>58</v>
      </c>
      <c r="BR32" s="15">
        <f t="shared" si="5"/>
        <v>58.930937775902862</v>
      </c>
      <c r="BS32" s="16">
        <f t="shared" si="1"/>
        <v>1.6050651308670037E-2</v>
      </c>
      <c r="BU32" s="14">
        <v>89</v>
      </c>
      <c r="BV32" s="15">
        <f t="shared" si="6"/>
        <v>88.396406663854279</v>
      </c>
      <c r="BW32" s="16">
        <f t="shared" si="2"/>
        <v>6.7819475971429332E-3</v>
      </c>
      <c r="BY32" s="14">
        <v>117</v>
      </c>
      <c r="BZ32" s="15">
        <f t="shared" si="7"/>
        <v>117.86187555180572</v>
      </c>
      <c r="CA32" s="16">
        <f t="shared" si="3"/>
        <v>7.3664577077412318E-3</v>
      </c>
      <c r="CC32" s="1">
        <f t="shared" si="8"/>
        <v>1.6050651308670037E-2</v>
      </c>
      <c r="CD32" s="1">
        <f t="shared" si="9"/>
        <v>1.6050651308670037E-2</v>
      </c>
      <c r="CE32" s="1">
        <f t="shared" si="10"/>
        <v>6.7819475971429332E-3</v>
      </c>
      <c r="CF32" s="1">
        <f t="shared" si="11"/>
        <v>7.3664577077412318E-3</v>
      </c>
    </row>
    <row r="33" spans="1:84" ht="11.25">
      <c r="B33" s="28" t="s">
        <v>11</v>
      </c>
      <c r="C33" s="14">
        <v>1</v>
      </c>
      <c r="D33" s="9">
        <v>2</v>
      </c>
      <c r="E33" s="9">
        <v>4</v>
      </c>
      <c r="F33" s="9">
        <v>5</v>
      </c>
      <c r="G33" s="9">
        <v>7</v>
      </c>
      <c r="H33" s="9">
        <v>9</v>
      </c>
      <c r="I33" s="9">
        <v>10</v>
      </c>
      <c r="J33" s="9">
        <v>12</v>
      </c>
      <c r="K33" s="9">
        <v>13</v>
      </c>
      <c r="L33" s="9">
        <v>15</v>
      </c>
      <c r="M33" s="9">
        <v>16</v>
      </c>
      <c r="N33" s="9">
        <v>18</v>
      </c>
      <c r="O33" s="9">
        <v>19</v>
      </c>
      <c r="P33" s="9">
        <v>20</v>
      </c>
      <c r="Q33" s="9">
        <v>22</v>
      </c>
      <c r="R33" s="9">
        <v>23</v>
      </c>
      <c r="S33" s="9">
        <v>25</v>
      </c>
      <c r="T33" s="9">
        <v>26</v>
      </c>
      <c r="U33" s="9">
        <v>28</v>
      </c>
      <c r="V33" s="9">
        <v>29</v>
      </c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16">
        <v>89</v>
      </c>
      <c r="BM33" s="14">
        <v>29</v>
      </c>
      <c r="BN33" s="15">
        <f t="shared" si="4"/>
        <v>29.848519983494796</v>
      </c>
      <c r="BO33" s="16">
        <f t="shared" si="0"/>
        <v>2.925930977568263E-2</v>
      </c>
      <c r="BQ33" s="14">
        <v>59</v>
      </c>
      <c r="BR33" s="15">
        <f t="shared" si="5"/>
        <v>59.697039966989593</v>
      </c>
      <c r="BS33" s="16">
        <f t="shared" si="1"/>
        <v>1.1814236728637163E-2</v>
      </c>
      <c r="BU33" s="14">
        <v>89</v>
      </c>
      <c r="BV33" s="15">
        <f t="shared" si="6"/>
        <v>89.545559950484375</v>
      </c>
      <c r="BW33" s="16">
        <f t="shared" si="2"/>
        <v>6.1298870840940977E-3</v>
      </c>
      <c r="BY33" s="14">
        <v>118</v>
      </c>
      <c r="BZ33" s="15">
        <f t="shared" si="7"/>
        <v>119.39407993397919</v>
      </c>
      <c r="CA33" s="16">
        <f t="shared" si="3"/>
        <v>1.1814236728637163E-2</v>
      </c>
      <c r="CC33" s="1">
        <f t="shared" si="8"/>
        <v>2.925930977568263E-2</v>
      </c>
      <c r="CD33" s="1">
        <f t="shared" si="9"/>
        <v>1.1814236728637163E-2</v>
      </c>
      <c r="CE33" s="1">
        <f t="shared" si="10"/>
        <v>6.1298870840940977E-3</v>
      </c>
      <c r="CF33" s="1">
        <f t="shared" si="11"/>
        <v>1.1814236728637163E-2</v>
      </c>
    </row>
    <row r="34" spans="1:84" ht="11.25">
      <c r="B34" s="28" t="s">
        <v>12</v>
      </c>
      <c r="C34" s="14">
        <v>1</v>
      </c>
      <c r="D34" s="9">
        <v>2</v>
      </c>
      <c r="E34" s="9">
        <v>4</v>
      </c>
      <c r="F34" s="9">
        <v>6</v>
      </c>
      <c r="G34" s="9">
        <v>7</v>
      </c>
      <c r="H34" s="9">
        <v>9</v>
      </c>
      <c r="I34" s="9">
        <v>10</v>
      </c>
      <c r="J34" s="9">
        <v>12</v>
      </c>
      <c r="K34" s="9">
        <v>13</v>
      </c>
      <c r="L34" s="9">
        <v>15</v>
      </c>
      <c r="M34" s="9">
        <v>17</v>
      </c>
      <c r="N34" s="9">
        <v>18</v>
      </c>
      <c r="O34" s="9">
        <v>19</v>
      </c>
      <c r="P34" s="9">
        <v>20</v>
      </c>
      <c r="Q34" s="9">
        <v>22</v>
      </c>
      <c r="R34" s="9">
        <v>23</v>
      </c>
      <c r="S34" s="9">
        <v>25</v>
      </c>
      <c r="T34" s="9">
        <v>27</v>
      </c>
      <c r="U34" s="9">
        <v>28</v>
      </c>
      <c r="V34" s="9">
        <v>30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16">
        <v>89</v>
      </c>
      <c r="BM34" s="14">
        <v>30</v>
      </c>
      <c r="BN34" s="15">
        <f t="shared" si="4"/>
        <v>30.236550743280226</v>
      </c>
      <c r="BO34" s="16">
        <f t="shared" si="0"/>
        <v>7.8850247760075352E-3</v>
      </c>
      <c r="BQ34" s="14">
        <v>60</v>
      </c>
      <c r="BR34" s="15">
        <f t="shared" si="5"/>
        <v>60.473101486560452</v>
      </c>
      <c r="BS34" s="16">
        <f t="shared" si="1"/>
        <v>7.8850247760075352E-3</v>
      </c>
      <c r="BU34" s="14">
        <v>89</v>
      </c>
      <c r="BV34" s="15">
        <f t="shared" si="6"/>
        <v>90.709652229840657</v>
      </c>
      <c r="BW34" s="16">
        <f t="shared" si="2"/>
        <v>1.9209575616187156E-2</v>
      </c>
      <c r="BY34" s="14">
        <v>119</v>
      </c>
      <c r="BZ34" s="15">
        <f t="shared" si="7"/>
        <v>120.9462029731209</v>
      </c>
      <c r="CA34" s="16">
        <f t="shared" si="3"/>
        <v>1.6354646832948776E-2</v>
      </c>
      <c r="CC34" s="1">
        <f t="shared" si="8"/>
        <v>7.8850247760075352E-3</v>
      </c>
      <c r="CD34" s="1">
        <f t="shared" si="9"/>
        <v>7.8850247760075352E-3</v>
      </c>
      <c r="CE34" s="1">
        <f t="shared" si="10"/>
        <v>1.9209575616187156E-2</v>
      </c>
      <c r="CF34" s="1">
        <f t="shared" si="11"/>
        <v>1.6354646832948776E-2</v>
      </c>
    </row>
    <row r="35" spans="1:84" ht="11.25">
      <c r="B35" s="28" t="s">
        <v>13</v>
      </c>
      <c r="C35" s="14">
        <v>1</v>
      </c>
      <c r="D35" s="9">
        <v>2</v>
      </c>
      <c r="E35" s="9">
        <v>4</v>
      </c>
      <c r="F35" s="9">
        <v>6</v>
      </c>
      <c r="G35" s="9">
        <v>7</v>
      </c>
      <c r="H35" s="9">
        <v>9</v>
      </c>
      <c r="I35" s="9">
        <v>10</v>
      </c>
      <c r="J35" s="9">
        <v>12</v>
      </c>
      <c r="K35" s="9">
        <v>14</v>
      </c>
      <c r="L35" s="9">
        <v>15</v>
      </c>
      <c r="M35" s="9">
        <v>17</v>
      </c>
      <c r="N35" s="9">
        <v>18</v>
      </c>
      <c r="O35" s="9">
        <v>19</v>
      </c>
      <c r="P35" s="9">
        <v>22</v>
      </c>
      <c r="Q35" s="9">
        <v>23</v>
      </c>
      <c r="R35" s="9">
        <v>25</v>
      </c>
      <c r="S35" s="9">
        <v>26</v>
      </c>
      <c r="T35" s="9">
        <v>28</v>
      </c>
      <c r="U35" s="9">
        <v>29</v>
      </c>
      <c r="V35" s="9">
        <v>31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16">
        <v>93</v>
      </c>
      <c r="BM35" s="14">
        <v>31</v>
      </c>
      <c r="BN35" s="15">
        <f t="shared" si="4"/>
        <v>30.629625902942866</v>
      </c>
      <c r="BO35" s="16">
        <f t="shared" si="0"/>
        <v>1.194755151797206E-2</v>
      </c>
      <c r="BQ35" s="14">
        <v>62</v>
      </c>
      <c r="BR35" s="15">
        <f t="shared" si="5"/>
        <v>61.259251805885732</v>
      </c>
      <c r="BS35" s="16">
        <f t="shared" si="1"/>
        <v>1.194755151797206E-2</v>
      </c>
      <c r="BU35" s="14">
        <v>93</v>
      </c>
      <c r="BV35" s="15">
        <f t="shared" si="6"/>
        <v>91.888877708828574</v>
      </c>
      <c r="BW35" s="16">
        <f t="shared" si="2"/>
        <v>1.1947551517972327E-2</v>
      </c>
      <c r="BY35" s="14">
        <v>125</v>
      </c>
      <c r="BZ35" s="15">
        <f t="shared" si="7"/>
        <v>122.51850361177146</v>
      </c>
      <c r="CA35" s="16">
        <f t="shared" si="3"/>
        <v>1.9851971105828283E-2</v>
      </c>
      <c r="CC35" s="1">
        <f t="shared" si="8"/>
        <v>1.194755151797206E-2</v>
      </c>
      <c r="CD35" s="1">
        <f t="shared" si="9"/>
        <v>1.194755151797206E-2</v>
      </c>
      <c r="CE35" s="1">
        <f t="shared" si="10"/>
        <v>1.1947551517972327E-2</v>
      </c>
      <c r="CF35" s="1">
        <f t="shared" si="11"/>
        <v>1.9851971105828283E-2</v>
      </c>
    </row>
    <row r="36" spans="1:84" ht="11.25">
      <c r="B36" s="28" t="s">
        <v>14</v>
      </c>
      <c r="C36" s="14">
        <v>1</v>
      </c>
      <c r="D36" s="9">
        <v>2</v>
      </c>
      <c r="E36" s="9">
        <v>4</v>
      </c>
      <c r="F36" s="9">
        <v>6</v>
      </c>
      <c r="G36" s="9">
        <v>7</v>
      </c>
      <c r="H36" s="9">
        <v>9</v>
      </c>
      <c r="I36" s="9">
        <v>11</v>
      </c>
      <c r="J36" s="9">
        <v>12</v>
      </c>
      <c r="K36" s="9">
        <v>14</v>
      </c>
      <c r="L36" s="9">
        <v>15</v>
      </c>
      <c r="M36" s="9">
        <v>17</v>
      </c>
      <c r="N36" s="9">
        <v>18</v>
      </c>
      <c r="O36" s="9">
        <v>20</v>
      </c>
      <c r="P36" s="9">
        <v>22</v>
      </c>
      <c r="Q36" s="9">
        <v>23</v>
      </c>
      <c r="R36" s="9">
        <v>25</v>
      </c>
      <c r="S36" s="9">
        <v>26</v>
      </c>
      <c r="T36" s="9">
        <v>28</v>
      </c>
      <c r="U36" s="9">
        <v>30</v>
      </c>
      <c r="V36" s="9">
        <v>31</v>
      </c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16">
        <v>93</v>
      </c>
      <c r="BM36" s="14">
        <v>31</v>
      </c>
      <c r="BN36" s="15">
        <f t="shared" si="4"/>
        <v>31.027811039681119</v>
      </c>
      <c r="BO36" s="16">
        <f t="shared" si="0"/>
        <v>8.9713031229414974E-4</v>
      </c>
      <c r="BQ36" s="14">
        <v>62</v>
      </c>
      <c r="BR36" s="15">
        <f t="shared" si="5"/>
        <v>62.055622079362237</v>
      </c>
      <c r="BS36" s="16">
        <f t="shared" si="1"/>
        <v>8.9713031229414974E-4</v>
      </c>
      <c r="BU36" s="14">
        <v>93</v>
      </c>
      <c r="BV36" s="15">
        <f t="shared" si="6"/>
        <v>93.083433119043335</v>
      </c>
      <c r="BW36" s="16">
        <f t="shared" si="2"/>
        <v>8.9713031229392054E-4</v>
      </c>
      <c r="BY36" s="14">
        <v>125</v>
      </c>
      <c r="BZ36" s="15">
        <f t="shared" si="7"/>
        <v>124.11124415872447</v>
      </c>
      <c r="CA36" s="16">
        <f t="shared" si="3"/>
        <v>7.1100467302042036E-3</v>
      </c>
      <c r="CC36" s="1">
        <f t="shared" si="8"/>
        <v>8.9713031229414974E-4</v>
      </c>
      <c r="CD36" s="1">
        <f t="shared" si="9"/>
        <v>8.9713031229414974E-4</v>
      </c>
      <c r="CE36" s="1">
        <f t="shared" si="10"/>
        <v>8.9713031229392054E-4</v>
      </c>
      <c r="CF36" s="1">
        <f t="shared" si="11"/>
        <v>7.1100467302042036E-3</v>
      </c>
    </row>
    <row r="37" spans="1:84" ht="11.25">
      <c r="B37" s="28" t="s">
        <v>15</v>
      </c>
      <c r="C37" s="14">
        <v>1</v>
      </c>
      <c r="D37" s="9">
        <v>3</v>
      </c>
      <c r="E37" s="9">
        <v>4</v>
      </c>
      <c r="F37" s="9">
        <v>6</v>
      </c>
      <c r="G37" s="9">
        <v>7</v>
      </c>
      <c r="H37" s="9">
        <v>9</v>
      </c>
      <c r="I37" s="9">
        <v>11</v>
      </c>
      <c r="J37" s="9">
        <v>12</v>
      </c>
      <c r="K37" s="9">
        <v>14</v>
      </c>
      <c r="L37" s="9">
        <v>16</v>
      </c>
      <c r="M37" s="9">
        <v>17</v>
      </c>
      <c r="N37" s="9">
        <v>19</v>
      </c>
      <c r="O37" s="9">
        <v>20</v>
      </c>
      <c r="P37" s="9">
        <v>22</v>
      </c>
      <c r="Q37" s="9">
        <v>23</v>
      </c>
      <c r="R37" s="9">
        <v>25</v>
      </c>
      <c r="S37" s="9">
        <v>26</v>
      </c>
      <c r="T37" s="9">
        <v>28</v>
      </c>
      <c r="U37" s="9">
        <v>30</v>
      </c>
      <c r="V37" s="9">
        <v>31</v>
      </c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16">
        <v>95</v>
      </c>
      <c r="BM37" s="14">
        <v>31</v>
      </c>
      <c r="BN37" s="15">
        <f t="shared" si="4"/>
        <v>31.431172583196972</v>
      </c>
      <c r="BO37" s="16">
        <f t="shared" si="0"/>
        <v>1.3908793006353927E-2</v>
      </c>
      <c r="BQ37" s="14">
        <v>63</v>
      </c>
      <c r="BR37" s="15">
        <f t="shared" si="5"/>
        <v>62.862345166393943</v>
      </c>
      <c r="BS37" s="16">
        <f t="shared" si="1"/>
        <v>2.1849973588262948E-3</v>
      </c>
      <c r="BU37" s="14">
        <v>95</v>
      </c>
      <c r="BV37" s="15">
        <f t="shared" si="6"/>
        <v>94.29351774959089</v>
      </c>
      <c r="BW37" s="16">
        <f t="shared" si="2"/>
        <v>7.4366552674643132E-3</v>
      </c>
      <c r="BY37" s="14">
        <v>125</v>
      </c>
      <c r="BZ37" s="15">
        <f t="shared" si="7"/>
        <v>125.72469033278789</v>
      </c>
      <c r="CA37" s="16">
        <f t="shared" si="3"/>
        <v>5.7975226623030946E-3</v>
      </c>
      <c r="CC37" s="1">
        <f t="shared" si="8"/>
        <v>1.3908793006353927E-2</v>
      </c>
      <c r="CD37" s="1">
        <f t="shared" si="9"/>
        <v>2.1849973588262948E-3</v>
      </c>
      <c r="CE37" s="1">
        <f t="shared" si="10"/>
        <v>7.4366552674643132E-3</v>
      </c>
      <c r="CF37" s="1">
        <f t="shared" si="11"/>
        <v>5.7975226623030946E-3</v>
      </c>
    </row>
    <row r="38" spans="1:84" ht="11.25">
      <c r="A38" s="2">
        <v>1939</v>
      </c>
      <c r="B38" s="28" t="s">
        <v>4</v>
      </c>
      <c r="C38" s="14">
        <v>1</v>
      </c>
      <c r="D38" s="9">
        <v>3</v>
      </c>
      <c r="E38" s="9">
        <v>4</v>
      </c>
      <c r="F38" s="9">
        <v>6</v>
      </c>
      <c r="G38" s="9">
        <v>8</v>
      </c>
      <c r="H38" s="9">
        <v>9</v>
      </c>
      <c r="I38" s="9">
        <v>11</v>
      </c>
      <c r="J38" s="9">
        <v>13</v>
      </c>
      <c r="K38" s="9">
        <v>14</v>
      </c>
      <c r="L38" s="9">
        <v>16</v>
      </c>
      <c r="M38" s="9">
        <v>17</v>
      </c>
      <c r="N38" s="9">
        <v>19</v>
      </c>
      <c r="O38" s="9">
        <v>20</v>
      </c>
      <c r="P38" s="9">
        <v>22</v>
      </c>
      <c r="Q38" s="9">
        <v>23</v>
      </c>
      <c r="R38" s="9">
        <v>25</v>
      </c>
      <c r="S38" s="9">
        <v>27</v>
      </c>
      <c r="T38" s="9">
        <v>28</v>
      </c>
      <c r="U38" s="9">
        <v>30</v>
      </c>
      <c r="V38" s="9">
        <v>32</v>
      </c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16">
        <v>95</v>
      </c>
      <c r="BM38" s="14">
        <v>32</v>
      </c>
      <c r="BN38" s="15">
        <f t="shared" si="4"/>
        <v>31.83977782677853</v>
      </c>
      <c r="BO38" s="16">
        <f t="shared" si="0"/>
        <v>5.006942913170942E-3</v>
      </c>
      <c r="BQ38" s="14">
        <v>63</v>
      </c>
      <c r="BR38" s="15">
        <f t="shared" si="5"/>
        <v>63.67955565355706</v>
      </c>
      <c r="BS38" s="16">
        <f t="shared" si="1"/>
        <v>1.0786597675508885E-2</v>
      </c>
      <c r="BU38" s="14">
        <v>95</v>
      </c>
      <c r="BV38" s="15">
        <f t="shared" si="6"/>
        <v>95.519333480335561</v>
      </c>
      <c r="BW38" s="16">
        <f t="shared" si="2"/>
        <v>5.4666682140585383E-3</v>
      </c>
      <c r="BY38" s="14">
        <v>126</v>
      </c>
      <c r="BZ38" s="15">
        <f t="shared" si="7"/>
        <v>127.35911130711412</v>
      </c>
      <c r="CA38" s="16">
        <f t="shared" si="3"/>
        <v>1.0786597675508885E-2</v>
      </c>
      <c r="CC38" s="1">
        <f t="shared" si="8"/>
        <v>5.006942913170942E-3</v>
      </c>
      <c r="CD38" s="1">
        <f t="shared" si="9"/>
        <v>1.0786597675508885E-2</v>
      </c>
      <c r="CE38" s="1">
        <f t="shared" si="10"/>
        <v>5.4666682140585383E-3</v>
      </c>
      <c r="CF38" s="1">
        <f t="shared" si="11"/>
        <v>1.0786597675508885E-2</v>
      </c>
    </row>
    <row r="39" spans="1:84" ht="11.25">
      <c r="B39" s="28" t="s">
        <v>5</v>
      </c>
      <c r="C39" s="14">
        <v>1</v>
      </c>
      <c r="D39" s="9">
        <v>3</v>
      </c>
      <c r="E39" s="9">
        <v>4</v>
      </c>
      <c r="F39" s="9">
        <v>6</v>
      </c>
      <c r="G39" s="9">
        <v>8</v>
      </c>
      <c r="H39" s="9">
        <v>9</v>
      </c>
      <c r="I39" s="9">
        <v>11</v>
      </c>
      <c r="J39" s="9">
        <v>13</v>
      </c>
      <c r="K39" s="9">
        <v>14</v>
      </c>
      <c r="L39" s="9">
        <v>16</v>
      </c>
      <c r="M39" s="9">
        <v>18</v>
      </c>
      <c r="N39" s="9">
        <v>19</v>
      </c>
      <c r="O39" s="9">
        <v>20</v>
      </c>
      <c r="P39" s="9">
        <v>22</v>
      </c>
      <c r="Q39" s="9">
        <v>23</v>
      </c>
      <c r="R39" s="9">
        <v>25</v>
      </c>
      <c r="S39" s="9">
        <v>27</v>
      </c>
      <c r="T39" s="9">
        <v>28</v>
      </c>
      <c r="U39" s="9">
        <v>30</v>
      </c>
      <c r="V39" s="9">
        <v>32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16">
        <v>95</v>
      </c>
      <c r="BM39" s="14">
        <v>32</v>
      </c>
      <c r="BN39" s="15">
        <f t="shared" si="4"/>
        <v>32.25369493852665</v>
      </c>
      <c r="BO39" s="16">
        <f t="shared" si="0"/>
        <v>7.9279668289577998E-3</v>
      </c>
      <c r="BQ39" s="14">
        <v>64</v>
      </c>
      <c r="BR39" s="15">
        <f t="shared" si="5"/>
        <v>64.507389877053299</v>
      </c>
      <c r="BS39" s="16">
        <f t="shared" si="1"/>
        <v>7.9279668289577998E-3</v>
      </c>
      <c r="BU39" s="14">
        <v>95</v>
      </c>
      <c r="BV39" s="15">
        <f t="shared" si="6"/>
        <v>96.76108481557992</v>
      </c>
      <c r="BW39" s="16">
        <f t="shared" si="2"/>
        <v>1.8537734900841266E-2</v>
      </c>
      <c r="BY39" s="14">
        <v>127</v>
      </c>
      <c r="BZ39" s="15">
        <f t="shared" si="7"/>
        <v>129.0147797541066</v>
      </c>
      <c r="CA39" s="16">
        <f t="shared" si="3"/>
        <v>1.5864407512650381E-2</v>
      </c>
      <c r="CC39" s="1">
        <f t="shared" si="8"/>
        <v>7.9279668289577998E-3</v>
      </c>
      <c r="CD39" s="1">
        <f t="shared" si="9"/>
        <v>7.9279668289577998E-3</v>
      </c>
      <c r="CE39" s="1">
        <f t="shared" si="10"/>
        <v>1.8537734900841266E-2</v>
      </c>
      <c r="CF39" s="1">
        <f t="shared" si="11"/>
        <v>1.5864407512650381E-2</v>
      </c>
    </row>
    <row r="40" spans="1:84" ht="11.25">
      <c r="B40" s="28" t="s">
        <v>6</v>
      </c>
      <c r="C40" s="14">
        <v>1</v>
      </c>
      <c r="D40" s="9">
        <v>3</v>
      </c>
      <c r="E40" s="9">
        <v>4</v>
      </c>
      <c r="F40" s="9">
        <v>6</v>
      </c>
      <c r="G40" s="9">
        <v>8</v>
      </c>
      <c r="H40" s="9">
        <v>9</v>
      </c>
      <c r="I40" s="9">
        <v>11</v>
      </c>
      <c r="J40" s="9">
        <v>13</v>
      </c>
      <c r="K40" s="9">
        <v>15</v>
      </c>
      <c r="L40" s="9">
        <v>16</v>
      </c>
      <c r="M40" s="9">
        <v>18</v>
      </c>
      <c r="N40" s="9">
        <v>19</v>
      </c>
      <c r="O40" s="9">
        <v>20</v>
      </c>
      <c r="P40" s="9">
        <v>23</v>
      </c>
      <c r="Q40" s="9">
        <v>25</v>
      </c>
      <c r="R40" s="9">
        <v>26</v>
      </c>
      <c r="S40" s="9">
        <v>28</v>
      </c>
      <c r="T40" s="9">
        <v>30</v>
      </c>
      <c r="U40" s="9">
        <v>31</v>
      </c>
      <c r="V40" s="9">
        <v>33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16">
        <v>99</v>
      </c>
      <c r="BM40" s="14">
        <v>33</v>
      </c>
      <c r="BN40" s="15">
        <f t="shared" si="4"/>
        <v>32.672992972727492</v>
      </c>
      <c r="BO40" s="16">
        <f t="shared" si="0"/>
        <v>9.9093038567426624E-3</v>
      </c>
      <c r="BQ40" s="14">
        <v>66</v>
      </c>
      <c r="BR40" s="15">
        <f t="shared" si="5"/>
        <v>65.345985945454984</v>
      </c>
      <c r="BS40" s="16">
        <f t="shared" si="1"/>
        <v>9.9093038567426624E-3</v>
      </c>
      <c r="BU40" s="14">
        <v>99</v>
      </c>
      <c r="BV40" s="15">
        <f t="shared" si="6"/>
        <v>98.018978918182455</v>
      </c>
      <c r="BW40" s="16">
        <f t="shared" si="2"/>
        <v>9.9093038567428775E-3</v>
      </c>
      <c r="BY40" s="14">
        <v>133</v>
      </c>
      <c r="BZ40" s="15">
        <f t="shared" si="7"/>
        <v>130.69197189090997</v>
      </c>
      <c r="CA40" s="16">
        <f t="shared" si="3"/>
        <v>1.7353594805188208E-2</v>
      </c>
      <c r="CC40" s="1">
        <f t="shared" si="8"/>
        <v>9.9093038567426624E-3</v>
      </c>
      <c r="CD40" s="1">
        <f t="shared" si="9"/>
        <v>9.9093038567426624E-3</v>
      </c>
      <c r="CE40" s="1">
        <f t="shared" si="10"/>
        <v>9.9093038567428775E-3</v>
      </c>
      <c r="CF40" s="1">
        <f t="shared" si="11"/>
        <v>1.7353594805188208E-2</v>
      </c>
    </row>
    <row r="41" spans="1:84" ht="11.25">
      <c r="B41" s="28" t="s">
        <v>7</v>
      </c>
      <c r="C41" s="14">
        <v>1</v>
      </c>
      <c r="D41" s="9">
        <v>3</v>
      </c>
      <c r="E41" s="9">
        <v>4</v>
      </c>
      <c r="F41" s="9">
        <v>6</v>
      </c>
      <c r="G41" s="9">
        <v>8</v>
      </c>
      <c r="H41" s="9">
        <v>10</v>
      </c>
      <c r="I41" s="9">
        <v>11</v>
      </c>
      <c r="J41" s="9">
        <v>13</v>
      </c>
      <c r="K41" s="9">
        <v>15</v>
      </c>
      <c r="L41" s="9">
        <v>16</v>
      </c>
      <c r="M41" s="9">
        <v>18</v>
      </c>
      <c r="N41" s="9">
        <v>19</v>
      </c>
      <c r="O41" s="9">
        <v>22</v>
      </c>
      <c r="P41" s="9">
        <v>23</v>
      </c>
      <c r="Q41" s="9">
        <v>25</v>
      </c>
      <c r="R41" s="9">
        <v>26</v>
      </c>
      <c r="S41" s="9">
        <v>28</v>
      </c>
      <c r="T41" s="9">
        <v>30</v>
      </c>
      <c r="U41" s="9">
        <v>32</v>
      </c>
      <c r="V41" s="9">
        <v>33</v>
      </c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16">
        <v>99</v>
      </c>
      <c r="BM41" s="14">
        <v>33</v>
      </c>
      <c r="BN41" s="15">
        <f t="shared" si="4"/>
        <v>33.097741881372947</v>
      </c>
      <c r="BO41" s="16">
        <f t="shared" si="0"/>
        <v>2.9618751931196107E-3</v>
      </c>
      <c r="BQ41" s="14">
        <v>66</v>
      </c>
      <c r="BR41" s="15">
        <f t="shared" si="5"/>
        <v>66.195483762745894</v>
      </c>
      <c r="BS41" s="16">
        <f t="shared" si="1"/>
        <v>2.9618751931196107E-3</v>
      </c>
      <c r="BU41" s="14">
        <v>99</v>
      </c>
      <c r="BV41" s="15">
        <f t="shared" si="6"/>
        <v>99.29322564411882</v>
      </c>
      <c r="BW41" s="16">
        <f t="shared" si="2"/>
        <v>2.9618751931193951E-3</v>
      </c>
      <c r="BY41" s="14">
        <v>133</v>
      </c>
      <c r="BZ41" s="15">
        <f t="shared" si="7"/>
        <v>132.39096752549179</v>
      </c>
      <c r="CA41" s="16">
        <f t="shared" si="3"/>
        <v>4.5791915376557244E-3</v>
      </c>
      <c r="CC41" s="1">
        <f t="shared" si="8"/>
        <v>2.9618751931196107E-3</v>
      </c>
      <c r="CD41" s="1">
        <f t="shared" si="9"/>
        <v>2.9618751931196107E-3</v>
      </c>
      <c r="CE41" s="1">
        <f t="shared" si="10"/>
        <v>2.9618751931193951E-3</v>
      </c>
      <c r="CF41" s="1">
        <f t="shared" si="11"/>
        <v>4.5791915376557244E-3</v>
      </c>
    </row>
    <row r="42" spans="1:84" ht="11.25">
      <c r="B42" s="28" t="s">
        <v>8</v>
      </c>
      <c r="C42" s="14">
        <v>1</v>
      </c>
      <c r="D42" s="9">
        <v>3</v>
      </c>
      <c r="E42" s="9">
        <v>4</v>
      </c>
      <c r="F42" s="9">
        <v>6</v>
      </c>
      <c r="G42" s="9">
        <v>8</v>
      </c>
      <c r="H42" s="9">
        <v>10</v>
      </c>
      <c r="I42" s="9">
        <v>11</v>
      </c>
      <c r="J42" s="9">
        <v>13</v>
      </c>
      <c r="K42" s="9">
        <v>15</v>
      </c>
      <c r="L42" s="9">
        <v>17</v>
      </c>
      <c r="M42" s="9">
        <v>18</v>
      </c>
      <c r="N42" s="9">
        <v>20</v>
      </c>
      <c r="O42" s="9">
        <v>22</v>
      </c>
      <c r="P42" s="9">
        <v>23</v>
      </c>
      <c r="Q42" s="9">
        <v>25</v>
      </c>
      <c r="R42" s="9">
        <v>27</v>
      </c>
      <c r="S42" s="9">
        <v>28</v>
      </c>
      <c r="T42" s="9">
        <v>30</v>
      </c>
      <c r="U42" s="9">
        <v>32</v>
      </c>
      <c r="V42" s="9">
        <v>33</v>
      </c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16">
        <v>101</v>
      </c>
      <c r="BM42" s="14">
        <v>33</v>
      </c>
      <c r="BN42" s="15">
        <f t="shared" si="4"/>
        <v>33.528012525830789</v>
      </c>
      <c r="BO42" s="16">
        <f t="shared" si="0"/>
        <v>1.6000379570629972E-2</v>
      </c>
      <c r="BQ42" s="14">
        <v>67</v>
      </c>
      <c r="BR42" s="15">
        <f t="shared" si="5"/>
        <v>67.056025051661578</v>
      </c>
      <c r="BS42" s="16">
        <f t="shared" si="1"/>
        <v>8.3619480091907635E-4</v>
      </c>
      <c r="BU42" s="14">
        <v>101</v>
      </c>
      <c r="BV42" s="15">
        <f t="shared" si="6"/>
        <v>100.58403757749235</v>
      </c>
      <c r="BW42" s="16">
        <f t="shared" si="2"/>
        <v>4.1184398268083863E-3</v>
      </c>
      <c r="BY42" s="14">
        <v>133</v>
      </c>
      <c r="BZ42" s="15">
        <f t="shared" si="7"/>
        <v>134.11205010332316</v>
      </c>
      <c r="CA42" s="16">
        <f t="shared" si="3"/>
        <v>8.3612789723545577E-3</v>
      </c>
      <c r="CC42" s="1">
        <f t="shared" si="8"/>
        <v>1.6000379570629972E-2</v>
      </c>
      <c r="CD42" s="1">
        <f t="shared" si="9"/>
        <v>8.3619480091907635E-4</v>
      </c>
      <c r="CE42" s="1">
        <f t="shared" si="10"/>
        <v>4.1184398268083863E-3</v>
      </c>
      <c r="CF42" s="1">
        <f t="shared" si="11"/>
        <v>8.3612789723545577E-3</v>
      </c>
    </row>
    <row r="43" spans="1:84" ht="11.25">
      <c r="B43" s="28" t="s">
        <v>9</v>
      </c>
      <c r="C43" s="14">
        <v>1</v>
      </c>
      <c r="D43" s="9">
        <v>3</v>
      </c>
      <c r="E43" s="9">
        <v>5</v>
      </c>
      <c r="F43" s="9">
        <v>6</v>
      </c>
      <c r="G43" s="9">
        <v>8</v>
      </c>
      <c r="H43" s="9">
        <v>10</v>
      </c>
      <c r="I43" s="9">
        <v>12</v>
      </c>
      <c r="J43" s="9">
        <v>13</v>
      </c>
      <c r="K43" s="9">
        <v>15</v>
      </c>
      <c r="L43" s="9">
        <v>17</v>
      </c>
      <c r="M43" s="9">
        <v>18</v>
      </c>
      <c r="N43" s="9">
        <v>20</v>
      </c>
      <c r="O43" s="9">
        <v>22</v>
      </c>
      <c r="P43" s="9">
        <v>23</v>
      </c>
      <c r="Q43" s="9">
        <v>25</v>
      </c>
      <c r="R43" s="9">
        <v>27</v>
      </c>
      <c r="S43" s="9">
        <v>28</v>
      </c>
      <c r="T43" s="9">
        <v>30</v>
      </c>
      <c r="U43" s="9">
        <v>32</v>
      </c>
      <c r="V43" s="9">
        <v>34</v>
      </c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16">
        <v>101</v>
      </c>
      <c r="BM43" s="14">
        <v>34</v>
      </c>
      <c r="BN43" s="15">
        <f t="shared" si="4"/>
        <v>33.963876688666588</v>
      </c>
      <c r="BO43" s="16">
        <f t="shared" si="0"/>
        <v>1.0624503333356555E-3</v>
      </c>
      <c r="BQ43" s="14">
        <v>68</v>
      </c>
      <c r="BR43" s="15">
        <f t="shared" si="5"/>
        <v>67.927753377333175</v>
      </c>
      <c r="BS43" s="16">
        <f t="shared" si="1"/>
        <v>1.0624503333356555E-3</v>
      </c>
      <c r="BU43" s="14">
        <v>101</v>
      </c>
      <c r="BV43" s="15">
        <f t="shared" si="6"/>
        <v>101.89163006599975</v>
      </c>
      <c r="BW43" s="16">
        <f t="shared" si="2"/>
        <v>8.8280204554430589E-3</v>
      </c>
      <c r="BY43" s="14">
        <v>135</v>
      </c>
      <c r="BZ43" s="15">
        <f t="shared" si="7"/>
        <v>135.85550675466635</v>
      </c>
      <c r="CA43" s="16">
        <f t="shared" si="3"/>
        <v>6.3370870716025988E-3</v>
      </c>
      <c r="CC43" s="1">
        <f t="shared" si="8"/>
        <v>1.0624503333356555E-3</v>
      </c>
      <c r="CD43" s="1">
        <f t="shared" si="9"/>
        <v>1.0624503333356555E-3</v>
      </c>
      <c r="CE43" s="1">
        <f t="shared" si="10"/>
        <v>8.8280204554430589E-3</v>
      </c>
      <c r="CF43" s="1">
        <f t="shared" si="11"/>
        <v>6.3370870716025988E-3</v>
      </c>
    </row>
    <row r="44" spans="1:84" ht="11.25">
      <c r="B44" s="28" t="s">
        <v>10</v>
      </c>
      <c r="C44" s="14">
        <v>1</v>
      </c>
      <c r="D44" s="9">
        <v>3</v>
      </c>
      <c r="E44" s="9">
        <v>5</v>
      </c>
      <c r="F44" s="9">
        <v>6</v>
      </c>
      <c r="G44" s="9">
        <v>8</v>
      </c>
      <c r="H44" s="9">
        <v>10</v>
      </c>
      <c r="I44" s="9">
        <v>12</v>
      </c>
      <c r="J44" s="9">
        <v>14</v>
      </c>
      <c r="K44" s="9">
        <v>15</v>
      </c>
      <c r="L44" s="9">
        <v>17</v>
      </c>
      <c r="M44" s="9">
        <v>19</v>
      </c>
      <c r="N44" s="9">
        <v>20</v>
      </c>
      <c r="O44" s="9">
        <v>22</v>
      </c>
      <c r="P44" s="9">
        <v>23</v>
      </c>
      <c r="Q44" s="9">
        <v>25</v>
      </c>
      <c r="R44" s="9">
        <v>27</v>
      </c>
      <c r="S44" s="9">
        <v>29</v>
      </c>
      <c r="T44" s="9">
        <v>30</v>
      </c>
      <c r="U44" s="9">
        <v>32</v>
      </c>
      <c r="V44" s="9">
        <v>34</v>
      </c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6">
        <v>101</v>
      </c>
      <c r="BM44" s="14">
        <v>34</v>
      </c>
      <c r="BN44" s="15">
        <f t="shared" si="4"/>
        <v>34.405407085619252</v>
      </c>
      <c r="BO44" s="16">
        <f t="shared" si="0"/>
        <v>1.1923737812330954E-2</v>
      </c>
      <c r="BQ44" s="14">
        <v>68</v>
      </c>
      <c r="BR44" s="15">
        <f t="shared" si="5"/>
        <v>68.810814171238505</v>
      </c>
      <c r="BS44" s="16">
        <f t="shared" si="1"/>
        <v>1.1923737812330954E-2</v>
      </c>
      <c r="BU44" s="14">
        <v>101</v>
      </c>
      <c r="BV44" s="15">
        <f t="shared" si="6"/>
        <v>103.21622125685774</v>
      </c>
      <c r="BW44" s="16">
        <f t="shared" si="2"/>
        <v>2.1942784721363722E-2</v>
      </c>
      <c r="BY44" s="14">
        <v>136</v>
      </c>
      <c r="BZ44" s="15">
        <f t="shared" si="7"/>
        <v>137.62162834247701</v>
      </c>
      <c r="CA44" s="16">
        <f t="shared" si="3"/>
        <v>1.1923737812330954E-2</v>
      </c>
      <c r="CC44" s="1">
        <f t="shared" si="8"/>
        <v>1.1923737812330954E-2</v>
      </c>
      <c r="CD44" s="1">
        <f t="shared" si="9"/>
        <v>1.1923737812330954E-2</v>
      </c>
      <c r="CE44" s="1">
        <f t="shared" si="10"/>
        <v>2.1942784721363722E-2</v>
      </c>
      <c r="CF44" s="1">
        <f t="shared" si="11"/>
        <v>1.1923737812330954E-2</v>
      </c>
    </row>
    <row r="45" spans="1:84" ht="11.25">
      <c r="B45" s="28" t="s">
        <v>11</v>
      </c>
      <c r="C45" s="17">
        <v>1</v>
      </c>
      <c r="D45" s="26">
        <v>3</v>
      </c>
      <c r="E45" s="26">
        <v>5</v>
      </c>
      <c r="F45" s="26">
        <v>6</v>
      </c>
      <c r="G45" s="26">
        <v>8</v>
      </c>
      <c r="H45" s="26">
        <v>10</v>
      </c>
      <c r="I45" s="26">
        <v>12</v>
      </c>
      <c r="J45" s="26">
        <v>14</v>
      </c>
      <c r="K45" s="26">
        <v>16</v>
      </c>
      <c r="L45" s="26">
        <v>17</v>
      </c>
      <c r="M45" s="26">
        <v>19</v>
      </c>
      <c r="N45" s="26">
        <v>20</v>
      </c>
      <c r="O45" s="26">
        <v>22</v>
      </c>
      <c r="P45" s="26">
        <v>25</v>
      </c>
      <c r="Q45" s="26">
        <v>26</v>
      </c>
      <c r="R45" s="26">
        <v>28</v>
      </c>
      <c r="S45" s="26">
        <v>30</v>
      </c>
      <c r="T45" s="26">
        <v>32</v>
      </c>
      <c r="U45" s="26">
        <v>33</v>
      </c>
      <c r="V45" s="26">
        <v>35</v>
      </c>
      <c r="W45" s="26">
        <v>37</v>
      </c>
      <c r="X45" s="26">
        <v>38</v>
      </c>
      <c r="Y45" s="26">
        <v>40</v>
      </c>
      <c r="Z45" s="26">
        <v>42</v>
      </c>
      <c r="AA45" s="26">
        <v>44</v>
      </c>
      <c r="AB45" s="26">
        <v>46</v>
      </c>
      <c r="AC45" s="26">
        <v>47</v>
      </c>
      <c r="AD45" s="26">
        <v>50</v>
      </c>
      <c r="AE45" s="26">
        <v>51</v>
      </c>
      <c r="AF45" s="26">
        <v>53</v>
      </c>
      <c r="AG45" s="26">
        <v>54</v>
      </c>
      <c r="AH45" s="26">
        <v>57</v>
      </c>
      <c r="AI45" s="26">
        <v>58</v>
      </c>
      <c r="AJ45" s="26">
        <v>60</v>
      </c>
      <c r="AK45" s="26">
        <v>62</v>
      </c>
      <c r="AL45" s="26">
        <v>63</v>
      </c>
      <c r="AM45" s="26">
        <v>66</v>
      </c>
      <c r="AN45" s="26">
        <v>67</v>
      </c>
      <c r="AO45" s="26">
        <v>69</v>
      </c>
      <c r="AP45" s="26">
        <v>70</v>
      </c>
      <c r="AQ45" s="26">
        <v>72</v>
      </c>
      <c r="AR45" s="26">
        <v>74</v>
      </c>
      <c r="AS45" s="26">
        <v>76</v>
      </c>
      <c r="AT45" s="26">
        <v>78</v>
      </c>
      <c r="AU45" s="26">
        <v>80</v>
      </c>
      <c r="AV45" s="26">
        <v>81</v>
      </c>
      <c r="AW45" s="26">
        <v>83</v>
      </c>
      <c r="AX45" s="26">
        <v>85</v>
      </c>
      <c r="AY45" s="26">
        <v>86</v>
      </c>
      <c r="AZ45" s="26">
        <v>88</v>
      </c>
      <c r="BA45" s="26">
        <v>91</v>
      </c>
      <c r="BB45" s="26">
        <v>92</v>
      </c>
      <c r="BC45" s="26">
        <v>93</v>
      </c>
      <c r="BD45" s="26">
        <v>96</v>
      </c>
      <c r="BE45" s="26">
        <v>97</v>
      </c>
      <c r="BF45" s="26">
        <v>98</v>
      </c>
      <c r="BG45" s="26">
        <v>100</v>
      </c>
      <c r="BH45" s="26">
        <v>103</v>
      </c>
      <c r="BI45" s="26">
        <v>104</v>
      </c>
      <c r="BJ45" s="19">
        <v>106</v>
      </c>
      <c r="BM45" s="17">
        <v>35</v>
      </c>
      <c r="BN45" s="18">
        <f t="shared" si="4"/>
        <v>34.852677377732299</v>
      </c>
      <c r="BO45" s="19">
        <f t="shared" si="0"/>
        <v>4.2092177790771807E-3</v>
      </c>
      <c r="BQ45" s="17">
        <v>70</v>
      </c>
      <c r="BR45" s="18">
        <f t="shared" si="5"/>
        <v>69.705354755464597</v>
      </c>
      <c r="BS45" s="19">
        <f t="shared" si="1"/>
        <v>4.2092177790771807E-3</v>
      </c>
      <c r="BU45" s="17">
        <v>106</v>
      </c>
      <c r="BV45" s="18">
        <f t="shared" si="6"/>
        <v>104.55803213319687</v>
      </c>
      <c r="BW45" s="19">
        <f t="shared" si="2"/>
        <v>1.3603470441538918E-2</v>
      </c>
      <c r="BY45" s="17">
        <v>142</v>
      </c>
      <c r="BZ45" s="18">
        <f t="shared" si="7"/>
        <v>139.41070951092919</v>
      </c>
      <c r="CA45" s="19">
        <f t="shared" si="3"/>
        <v>1.823444006387891E-2</v>
      </c>
      <c r="CC45" s="1">
        <f t="shared" si="8"/>
        <v>4.2092177790771807E-3</v>
      </c>
      <c r="CD45" s="1">
        <f t="shared" si="9"/>
        <v>4.2092177790771807E-3</v>
      </c>
      <c r="CE45" s="1">
        <f t="shared" si="10"/>
        <v>1.3603470441538918E-2</v>
      </c>
      <c r="CF45" s="1">
        <f t="shared" si="11"/>
        <v>1.823444006387891E-2</v>
      </c>
    </row>
    <row r="47" spans="1:84" ht="22.5" customHeight="1">
      <c r="B47" s="4" t="s">
        <v>16</v>
      </c>
      <c r="C47" s="6">
        <f>C45/C2</f>
        <v>1</v>
      </c>
      <c r="D47" s="6">
        <f t="shared" ref="D47:S47" si="12">D45/D2</f>
        <v>1.5</v>
      </c>
      <c r="E47" s="6">
        <f t="shared" si="12"/>
        <v>1.6666666666666667</v>
      </c>
      <c r="F47" s="6">
        <f t="shared" si="12"/>
        <v>1.5</v>
      </c>
      <c r="G47" s="6">
        <f t="shared" si="12"/>
        <v>1.6</v>
      </c>
      <c r="H47" s="6">
        <f t="shared" si="12"/>
        <v>1.6666666666666667</v>
      </c>
      <c r="I47" s="6">
        <f t="shared" si="12"/>
        <v>1.7142857142857142</v>
      </c>
      <c r="J47" s="6">
        <f t="shared" si="12"/>
        <v>1.75</v>
      </c>
      <c r="K47" s="6">
        <f t="shared" si="12"/>
        <v>1.7777777777777777</v>
      </c>
      <c r="L47" s="6">
        <f t="shared" si="12"/>
        <v>1.7</v>
      </c>
      <c r="M47" s="6">
        <f t="shared" si="12"/>
        <v>1.7272727272727273</v>
      </c>
      <c r="N47" s="6">
        <f t="shared" si="12"/>
        <v>1.6666666666666667</v>
      </c>
      <c r="O47" s="6">
        <f t="shared" si="12"/>
        <v>1.6923076923076923</v>
      </c>
      <c r="P47" s="6">
        <f t="shared" si="12"/>
        <v>1.7857142857142858</v>
      </c>
      <c r="Q47" s="6">
        <f t="shared" si="12"/>
        <v>1.7333333333333334</v>
      </c>
      <c r="R47" s="6">
        <f t="shared" si="12"/>
        <v>1.75</v>
      </c>
      <c r="S47" s="6">
        <f t="shared" si="12"/>
        <v>1.7647058823529411</v>
      </c>
      <c r="T47" s="6">
        <f>T45/T2</f>
        <v>1.7777777777777777</v>
      </c>
      <c r="U47" s="6">
        <f>U45/U2</f>
        <v>1.736842105263158</v>
      </c>
      <c r="V47" s="6">
        <f>V45/V2</f>
        <v>1.75</v>
      </c>
      <c r="W47" s="6">
        <f t="shared" ref="W47:BJ47" si="13">W45/W2</f>
        <v>1.7619047619047619</v>
      </c>
      <c r="X47" s="6">
        <f t="shared" si="13"/>
        <v>1.7272727272727273</v>
      </c>
      <c r="Y47" s="6">
        <f t="shared" si="13"/>
        <v>1.7391304347826086</v>
      </c>
      <c r="Z47" s="6">
        <f t="shared" si="13"/>
        <v>1.75</v>
      </c>
      <c r="AA47" s="6">
        <f t="shared" si="13"/>
        <v>1.76</v>
      </c>
      <c r="AB47" s="6">
        <f t="shared" si="13"/>
        <v>1.7692307692307692</v>
      </c>
      <c r="AC47" s="6">
        <f t="shared" si="13"/>
        <v>1.7407407407407407</v>
      </c>
      <c r="AD47" s="6">
        <f t="shared" si="13"/>
        <v>1.7857142857142858</v>
      </c>
      <c r="AE47" s="6">
        <f t="shared" si="13"/>
        <v>1.7586206896551724</v>
      </c>
      <c r="AF47" s="6">
        <f t="shared" si="13"/>
        <v>1.7666666666666666</v>
      </c>
      <c r="AG47" s="6">
        <f t="shared" si="13"/>
        <v>1.7419354838709677</v>
      </c>
      <c r="AH47" s="6">
        <f t="shared" si="13"/>
        <v>1.78125</v>
      </c>
      <c r="AI47" s="6">
        <f t="shared" si="13"/>
        <v>1.7575757575757576</v>
      </c>
      <c r="AJ47" s="6">
        <f t="shared" si="13"/>
        <v>1.7647058823529411</v>
      </c>
      <c r="AK47" s="6">
        <f t="shared" si="13"/>
        <v>1.7714285714285714</v>
      </c>
      <c r="AL47" s="6">
        <f t="shared" si="13"/>
        <v>1.75</v>
      </c>
      <c r="AM47" s="6">
        <f t="shared" si="13"/>
        <v>1.7837837837837838</v>
      </c>
      <c r="AN47" s="6">
        <f t="shared" si="13"/>
        <v>1.763157894736842</v>
      </c>
      <c r="AO47" s="6">
        <f t="shared" si="13"/>
        <v>1.7692307692307692</v>
      </c>
      <c r="AP47" s="6">
        <f t="shared" si="13"/>
        <v>1.75</v>
      </c>
      <c r="AQ47" s="6">
        <f t="shared" si="13"/>
        <v>1.7560975609756098</v>
      </c>
      <c r="AR47" s="6">
        <f t="shared" si="13"/>
        <v>1.7619047619047619</v>
      </c>
      <c r="AS47" s="6">
        <f t="shared" si="13"/>
        <v>1.7674418604651163</v>
      </c>
      <c r="AT47" s="6">
        <f t="shared" si="13"/>
        <v>1.7727272727272727</v>
      </c>
      <c r="AU47" s="6">
        <f t="shared" si="13"/>
        <v>1.7777777777777777</v>
      </c>
      <c r="AV47" s="6">
        <f t="shared" si="13"/>
        <v>1.7608695652173914</v>
      </c>
      <c r="AW47" s="6">
        <f t="shared" si="13"/>
        <v>1.7659574468085106</v>
      </c>
      <c r="AX47" s="6">
        <f t="shared" si="13"/>
        <v>1.7708333333333333</v>
      </c>
      <c r="AY47" s="6">
        <f t="shared" si="13"/>
        <v>1.7551020408163265</v>
      </c>
      <c r="AZ47" s="6">
        <f t="shared" si="13"/>
        <v>1.76</v>
      </c>
      <c r="BA47" s="6">
        <f t="shared" si="13"/>
        <v>1.7843137254901962</v>
      </c>
      <c r="BB47" s="6">
        <f t="shared" si="13"/>
        <v>1.7692307692307692</v>
      </c>
      <c r="BC47" s="6">
        <f t="shared" si="13"/>
        <v>1.7547169811320755</v>
      </c>
      <c r="BD47" s="6">
        <f t="shared" si="13"/>
        <v>1.7777777777777777</v>
      </c>
      <c r="BE47" s="6">
        <f t="shared" si="13"/>
        <v>1.7636363636363637</v>
      </c>
      <c r="BF47" s="6">
        <f t="shared" si="13"/>
        <v>1.75</v>
      </c>
      <c r="BG47" s="6">
        <f t="shared" si="13"/>
        <v>1.7543859649122806</v>
      </c>
      <c r="BH47" s="6">
        <f t="shared" si="13"/>
        <v>1.7758620689655173</v>
      </c>
      <c r="BI47" s="6">
        <f t="shared" si="13"/>
        <v>1.7627118644067796</v>
      </c>
      <c r="BJ47" s="6">
        <f t="shared" si="13"/>
        <v>1.7666666666666666</v>
      </c>
    </row>
    <row r="48" spans="1:84" ht="11.25"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</row>
    <row r="49" spans="2:65" ht="22.5">
      <c r="B49" s="5" t="s">
        <v>17</v>
      </c>
      <c r="C49" s="8">
        <f>C47^(1/44)</f>
        <v>1</v>
      </c>
      <c r="D49" s="8">
        <f t="shared" ref="D49:BJ49" si="14">D47^(1/44)</f>
        <v>1.0092577059987908</v>
      </c>
      <c r="E49" s="8">
        <f t="shared" si="14"/>
        <v>1.0116773270835042</v>
      </c>
      <c r="F49" s="8">
        <f t="shared" si="14"/>
        <v>1.0092577059987908</v>
      </c>
      <c r="G49" s="8">
        <f t="shared" si="14"/>
        <v>1.0107391558487093</v>
      </c>
      <c r="H49" s="8">
        <f t="shared" si="14"/>
        <v>1.0116773270835042</v>
      </c>
      <c r="I49" s="8">
        <f t="shared" si="14"/>
        <v>1.0123252580591702</v>
      </c>
      <c r="J49" s="8">
        <f t="shared" si="14"/>
        <v>1.0127997652604557</v>
      </c>
      <c r="K49" s="8">
        <f t="shared" si="14"/>
        <v>1.0131623286004265</v>
      </c>
      <c r="L49" s="8">
        <f t="shared" si="14"/>
        <v>1.0121327447641244</v>
      </c>
      <c r="M49" s="8">
        <f t="shared" si="14"/>
        <v>1.0124989144724443</v>
      </c>
      <c r="N49" s="8">
        <f t="shared" si="14"/>
        <v>1.0116773270835042</v>
      </c>
      <c r="O49" s="8">
        <f t="shared" si="14"/>
        <v>1.0120284278892424</v>
      </c>
      <c r="P49" s="8">
        <f t="shared" si="14"/>
        <v>1.0132649015189807</v>
      </c>
      <c r="Q49" s="8">
        <f t="shared" si="14"/>
        <v>1.0125795178995132</v>
      </c>
      <c r="R49" s="8">
        <f t="shared" si="14"/>
        <v>1.0127997652604557</v>
      </c>
      <c r="S49" s="8">
        <f t="shared" si="14"/>
        <v>1.0129924054265214</v>
      </c>
      <c r="T49" s="8">
        <f t="shared" si="14"/>
        <v>1.0131623286004265</v>
      </c>
      <c r="U49" s="8">
        <f t="shared" si="14"/>
        <v>1.0126260572474532</v>
      </c>
      <c r="V49" s="8">
        <f t="shared" si="14"/>
        <v>1.0127997652604557</v>
      </c>
      <c r="W49" s="8">
        <f t="shared" si="14"/>
        <v>1.0129558333154562</v>
      </c>
      <c r="X49" s="8">
        <f t="shared" si="14"/>
        <v>1.0124989144724443</v>
      </c>
      <c r="Y49" s="8">
        <f t="shared" si="14"/>
        <v>1.0126563595203182</v>
      </c>
      <c r="Z49" s="8">
        <f t="shared" si="14"/>
        <v>1.0127997652604557</v>
      </c>
      <c r="AA49" s="8">
        <f t="shared" si="14"/>
        <v>1.0129309318089594</v>
      </c>
      <c r="AB49" s="8">
        <f t="shared" si="14"/>
        <v>1.0130513637804917</v>
      </c>
      <c r="AC49" s="8">
        <f t="shared" si="14"/>
        <v>1.0126776599932055</v>
      </c>
      <c r="AD49" s="8">
        <f t="shared" si="14"/>
        <v>1.0132649015189807</v>
      </c>
      <c r="AE49" s="8">
        <f t="shared" si="14"/>
        <v>1.012912883236931</v>
      </c>
      <c r="AF49" s="8">
        <f t="shared" si="14"/>
        <v>1.0130179721645165</v>
      </c>
      <c r="AG49" s="8">
        <f t="shared" si="14"/>
        <v>1.0126934511298851</v>
      </c>
      <c r="AH49" s="8">
        <f t="shared" si="14"/>
        <v>1.0132072592042043</v>
      </c>
      <c r="AI49" s="8">
        <f t="shared" si="14"/>
        <v>1.012899200863949</v>
      </c>
      <c r="AJ49" s="8">
        <f t="shared" si="14"/>
        <v>1.0129924054265214</v>
      </c>
      <c r="AK49" s="8">
        <f t="shared" si="14"/>
        <v>1.0130799475451131</v>
      </c>
      <c r="AL49" s="8">
        <f t="shared" si="14"/>
        <v>1.0127997652604557</v>
      </c>
      <c r="AM49" s="8">
        <f t="shared" si="14"/>
        <v>1.0132399924146562</v>
      </c>
      <c r="AN49" s="8">
        <f t="shared" si="14"/>
        <v>1.0129722015418738</v>
      </c>
      <c r="AO49" s="8">
        <f t="shared" si="14"/>
        <v>1.0130513637804917</v>
      </c>
      <c r="AP49" s="8">
        <f t="shared" si="14"/>
        <v>1.0127997652604557</v>
      </c>
      <c r="AQ49" s="8">
        <f t="shared" si="14"/>
        <v>1.0128798317283692</v>
      </c>
      <c r="AR49" s="8">
        <f t="shared" si="14"/>
        <v>1.0129558333154562</v>
      </c>
      <c r="AS49" s="8">
        <f t="shared" si="14"/>
        <v>1.0130280722965079</v>
      </c>
      <c r="AT49" s="8">
        <f t="shared" si="14"/>
        <v>1.0130968216653358</v>
      </c>
      <c r="AU49" s="8">
        <f t="shared" si="14"/>
        <v>1.0131623286004265</v>
      </c>
      <c r="AV49" s="8">
        <f t="shared" si="14"/>
        <v>1.012942303153602</v>
      </c>
      <c r="AW49" s="8">
        <f t="shared" si="14"/>
        <v>1.0130087278236248</v>
      </c>
      <c r="AX49" s="8">
        <f t="shared" si="14"/>
        <v>1.0130722095324942</v>
      </c>
      <c r="AY49" s="8">
        <f t="shared" si="14"/>
        <v>1.0128667782276848</v>
      </c>
      <c r="AZ49" s="8">
        <f t="shared" si="14"/>
        <v>1.0129309318089594</v>
      </c>
      <c r="BA49" s="8">
        <f t="shared" si="14"/>
        <v>1.0132468328303839</v>
      </c>
      <c r="BB49" s="8">
        <f t="shared" si="14"/>
        <v>1.0130513637804917</v>
      </c>
      <c r="BC49" s="8">
        <f t="shared" si="14"/>
        <v>1.0128617272913818</v>
      </c>
      <c r="BD49" s="8">
        <f t="shared" si="14"/>
        <v>1.0131623286004265</v>
      </c>
      <c r="BE49" s="8">
        <f t="shared" si="14"/>
        <v>1.0129784482293289</v>
      </c>
      <c r="BF49" s="8">
        <f t="shared" si="14"/>
        <v>1.0127997652604557</v>
      </c>
      <c r="BG49" s="8">
        <f t="shared" si="14"/>
        <v>1.0128573843925179</v>
      </c>
      <c r="BH49" s="8">
        <f t="shared" si="14"/>
        <v>1.0131375025770577</v>
      </c>
      <c r="BI49" s="8">
        <f t="shared" si="14"/>
        <v>1.012966376866498</v>
      </c>
      <c r="BJ49" s="8">
        <f>BJ47^(1/44)</f>
        <v>1.0130179721645165</v>
      </c>
      <c r="BM49" s="3"/>
    </row>
    <row r="50" spans="2:65" ht="11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Sebastian Simonetti</cp:lastModifiedBy>
  <cp:revision/>
  <dcterms:created xsi:type="dcterms:W3CDTF">2020-12-21T20:32:18Z</dcterms:created>
  <dcterms:modified xsi:type="dcterms:W3CDTF">2020-12-22T09:08:00Z</dcterms:modified>
  <cp:category/>
  <cp:contentStatus/>
</cp:coreProperties>
</file>